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入库项目台账" sheetId="1" r:id="rId1"/>
  </sheets>
  <definedNames>
    <definedName name="_xlnm._FilterDatabase" localSheetId="0" hidden="1">入库项目台账!$A$2:$N$5</definedName>
    <definedName name="_xlnm.Print_Titles" localSheetId="0">入库项目台账!$4:$5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<sst xmlns="http://schemas.openxmlformats.org/spreadsheetml/2006/main" count="94" uniqueCount="82">
  <si>
    <t>附件1：</t>
  </si>
  <si>
    <t xml:space="preserve">伊金霍洛旗2026年第三批财政常态化帮扶项目入库汇总表                                                                                                                                                                                                                                                                                                                                                                                                                                                                                                                                                                                                                              </t>
  </si>
  <si>
    <t xml:space="preserve">单位：万元.人   </t>
  </si>
  <si>
    <t>序号</t>
  </si>
  <si>
    <t>镇</t>
  </si>
  <si>
    <t>项目地址</t>
  </si>
  <si>
    <t>项目名称</t>
  </si>
  <si>
    <t>项目类别</t>
  </si>
  <si>
    <t>建设     性质</t>
  </si>
  <si>
    <t>时间进度</t>
  </si>
  <si>
    <t>建设规模及内容</t>
  </si>
  <si>
    <t>责任单位</t>
  </si>
  <si>
    <t>资金规模</t>
  </si>
  <si>
    <t>受益对象
（脱贫和监测人口）</t>
  </si>
  <si>
    <t>绩效目标</t>
  </si>
  <si>
    <t>利益联结机制</t>
  </si>
  <si>
    <t>联农带农机制
（群众参与）</t>
  </si>
  <si>
    <t>前期手续</t>
  </si>
  <si>
    <t>总投资</t>
  </si>
  <si>
    <t>衔接资金/乡村振兴资金</t>
  </si>
  <si>
    <t>是否涉及
（是/否）</t>
  </si>
  <si>
    <t>是否完成
（是/否）</t>
  </si>
  <si>
    <t>办理情况</t>
  </si>
  <si>
    <t>伊金霍洛旗</t>
  </si>
  <si>
    <t>伊金霍洛镇</t>
  </si>
  <si>
    <t>伊金霍洛镇沙巴日太嘎查村村集体肉牛养殖转型奶畜养殖加工项目</t>
  </si>
  <si>
    <t>产业发展</t>
  </si>
  <si>
    <t>改造</t>
  </si>
  <si>
    <t>2026年7月至2026年12月</t>
  </si>
  <si>
    <t>预计投入资金150万元，其中申请上级资金150万元，主要用于改造奶畜养殖项目。项目依托现有资源，结合当前养殖生产实际使用现状、产业发展需求及标准化养殖规范要求，羊棚新建工程（预计70万元）、挤奶厅及成套设备购置安装（预计投资60万元）、配套功能用房建设工程（投资10万元）、场区基础设施硬化及附属工程（投资5万元）、配套实施全场区水电改造、重新围网围栏（投资5万元）等附属工程。</t>
  </si>
  <si>
    <t>伊金霍洛镇沙巴日太嘎查</t>
  </si>
  <si>
    <t>3户6人</t>
  </si>
  <si>
    <t>项目建成后，年收益可达5万—7万元，可解决2人的就业问题，带动本村农牧民养殖效率和本村的经济发展，为我镇其他兴办的产业探索新的模式。</t>
  </si>
  <si>
    <t xml:space="preserve">   项目建成投运后，预计每年可实现稳定收益5万—7万元。其中收益的3%用于帮扶救助全村脱贫户、监测户和困难人群，带动其防止返贫、增收致富.</t>
  </si>
  <si>
    <t>一是项目运营产生的经营收益，优先向村内监测对象、大病重病户、生活困难农户等重点弱势群体倾斜。每年年末结合项目收益情况开展专项慰问帮扶。二是本村村民专属惠民政策，村内村民购买奶羊可享受专属优惠，购羊价格低于市场均价，鼓励村民积极参与养殖产业，激发本地养殖产业发展活力。三是奶源统一兜底收购机制，村民养殖产出的羊奶可统一销售至村集体，由村集体统筹对接加工、销售渠道，有效解决村民奶源滞销、销售难的问题，保障农牧民养殖收益稳定，打消村民养殖后顾之忧。</t>
  </si>
  <si>
    <t>否</t>
  </si>
  <si>
    <t>红庆河镇</t>
  </si>
  <si>
    <t>纳林希里村</t>
  </si>
  <si>
    <t>伊金霍洛旗设施农业园区建设项目</t>
  </si>
  <si>
    <t>种植</t>
  </si>
  <si>
    <t>新建</t>
  </si>
  <si>
    <t>2026年9月至2027年3月</t>
  </si>
  <si>
    <t>1.申请乡振资金5000万元用于建设全钢架日光温室88栋，净面积176亩，每亩造价 26万元，共计4576万元；高科技砖墙体日光温室1栋，净面积3.37亩，每亩造价100万元，共计337万元；双拱双膜日光温室1栋，净面积1.67亩，每亩造价52.1万元，共计87万元。
2.企业自筹资金建设全钢架日光温室173栋，净面积450亩，每亩造价26万元，总投资11700万元。全域配套智能化灌溉、运输机器人、物联网监测系统。</t>
  </si>
  <si>
    <t>伊金霍洛旗红庆河镇人民政府</t>
  </si>
  <si>
    <t>153户331人</t>
  </si>
  <si>
    <t>计划于2026年建成全钢架日光温室261栋、高科技砖墙体日光温室1栋、双拱双膜日光温室1栋，通过设施农业园区的规模化建设，直接带动纳林希里村村民从事设施农业，从中获取收益。同时，推动村集体经济增收。项目建成后，将有效提升区域设施农业智能化水平，促进果蔬稳产保供，巩固拓展脱贫攻坚成果，实现产业振兴与群众致富双赢目标。</t>
  </si>
  <si>
    <t>项目运营后，将充分发挥龙头企业的示范带动作用，采取“公司+农户+基地+前置订单农业”模式，优先吸纳脱贫人口（含监测对象）及土地流转农户参与温室种植管理。园区预计每年带动当地农民务工不少于0.7万人次，涵盖整地、施肥、移苗、整枝、点花、吊蔓、打切、摘瓜、包装等工种，通过劳动获取报酬，有效激发内生动力，降低返贫风险。项目优先脱贫户、监测户享受技术培训、公益性岗位、订单种植保护价收购。</t>
  </si>
  <si>
    <t>苏布尔嘎镇</t>
  </si>
  <si>
    <t>苏布尔嘎镇敖包圪台二社</t>
  </si>
  <si>
    <t>苏布尔嘎镇百万只蛋鸡基地建设附属配套项目</t>
  </si>
  <si>
    <t>设施畜牧业</t>
  </si>
  <si>
    <t>2026年7月—2027年12月</t>
  </si>
  <si>
    <t>项目占地3000平方米，合计4.5亩，饲料生产设备占地200平方米，原料仓库1990平方米，筒简仓810平方米，生产规模为年产量3万吨饲料。申请2026年衔接资金及财政资金511.98万元，主要用于建设土建工程110万元（饲料厂200平方米、原料仓库1990平方米、筒仓810平方米）、筒仓存储设备221.98万元（2个1000吨、3个100吨）、钢结构工程180万元（1990平方米原料仓库、饲料厂房200平方米）。
企业自筹资金385.01万元，主要用于购买饲料加工设备245.51万元（粉碎、除尘、自动配料、混合等工段）、饲料输送系统49.5万元、附属工程90万元（锅炉房、检测化验室、停车场建设等）</t>
  </si>
  <si>
    <t>鄂尔多斯市苏布尔嘎村级投资有限公司</t>
  </si>
  <si>
    <t>全镇脱贫户及监测对象</t>
  </si>
  <si>
    <t>加工费测算：
年总成本：折旧51.74万 + 人工28.8万 + 水电30万 + 维护8.1万 = 118.64万元。
年加工费：65.6元/吨×3万吨=196.8万元
吨均加工费：196.8万元 ÷ 3万吨 =65.6元/吨。
年利润：196.8万元-118.64万元=78.16万元</t>
  </si>
  <si>
    <t>该项目共联结全镇27个嘎查村。一是计划每年从收益中拿出70%，用于维护各嘎查村基础设施建设和壮大村集体经济；二是该项目投入运行后预计可带动各嘎查村农牧民增收，且能与脱贫户建立长效利益联结机制，可以解决村内困难群体的就业和稳定增收的突出问题；三是计划每年从收益中拿出30%用于帮扶救助低收入户及困难人群等，带动其增收致富，防止返贫；四是项目建成后可提供就业岗位，让有劳动力的脱贫户增加收入。</t>
  </si>
  <si>
    <t>项目建成后一是根据村民意愿和自身掌握技能优先雇用我村脱贫户及村民务工，可解决4人的就业问题，增加各村农牧民的工资性收入；二是如果本村及周边村养殖户缺少技术支持及销售渠道，该项目将提供技术支持服务；三是为我镇兴办其它产业探索新的模式。</t>
  </si>
  <si>
    <t>是</t>
  </si>
  <si>
    <t>无进展</t>
  </si>
  <si>
    <t>苏布尔嘎镇毛盖图村</t>
  </si>
  <si>
    <t>苏布尔嘎镇毛盖图村年产5000吨液体水溶肥生产线建设项目</t>
  </si>
  <si>
    <t>加工类</t>
  </si>
  <si>
    <t>2027年5月—2027年12月</t>
  </si>
  <si>
    <t>项目占地约3000㎡，新建标准化生产车间、原料库、成品库、研发质检中心、生产配套用房；购置全自动溶解、螯合、均质、过滤、灌装一体化液体水溶肥生产线1条；配套建设给排水、供配电、消防、安防、环保治理、仓储物流配套设施。
项目总投资：480万元
其中争取乡村产业财政扶持资金465万元:
1.土建工程费用：400万元：生产车间、原料库、成品库、质检用房、防渗地坪、附属用房建设。供电改造、给排水、消防系统、安防监控、废水回用设施、场内道路硬化。2.生产及质检设备购置、安装费用：65万元其中生产线全套设备40万元；质检仪器、吊装安装、管线辅材25万元。
自筹15万元:1.可研编制、环评、安评、设计费、肥料登记申报、配方技术服务费及后期审计费用等10万元。2.土地流转：5亩*10000=50000元</t>
  </si>
  <si>
    <t>苏布尔嘎镇毛盖图村村民委员会</t>
  </si>
  <si>
    <t>6户11人</t>
  </si>
  <si>
    <t>运营模式：采用“村集体控股+专业团队运营”模式，委托具备农资行业经验团队负责生产管理、市场销售；产品直销大型农场、合作社，同时发展乡镇农资经销商渠道。
达产年总产量5000吨，产品综合均价6000元/吨，实现销售收入3000万元；综合总成本1800万元，实现年净利润1200万元。村集体每年获得稳定经营收益，用于持续壮大集体经济。本村农户一方面可以进厂务工获取工资，另一方面采购肥料节约种植开支，实现多元增收。</t>
  </si>
  <si>
    <t>村集体收益分配
项目由毛盖图村集体作为责任主体运营，项目产生净利润按照约定留存。一部分用于村集体公共事业（道路维护、养老、村级公益活动）；一部分用于本村监测户、脱贫户帮扶；一部分留存作为企业扩大再生产流动资金。</t>
  </si>
  <si>
    <t>农户联结模式
（1）务工联结：优先吸纳本村脱贫户、监测户、村民进入生产线、仓储、物流岗位就业，获得稳定工资收入；
（2）农资让利联结：本村种植农户采购本厂水溶肥享受优惠价格，直接降低种植成本；
（3）产业带动联结：依托肥料配套农技服务，引导农户发展高效种植产业，提升农产品产出效益。
合作联结
与周边种植合作社、家庭农场签订长期供货协议，形成“肥料生产+种植基地”长期合作模式，稳定产销关系。</t>
  </si>
  <si>
    <t>苏布尔嘎镇道劳岱村</t>
  </si>
  <si>
    <t>苏布尔嘎镇道劳岱村阿努特产店建设项目</t>
  </si>
  <si>
    <t>食品零售类</t>
  </si>
  <si>
    <t>2026年8月—2027年6月</t>
  </si>
  <si>
    <t>项目总投资150万元，其中固定设备65万元由苏布尔嘎镇道劳岱村申请民族特色产业发展资金，具体建设内容为：1.定制货架、货柜37.8万；2.室外机风幕柜及冷冻柜14万；3.现烤牛肉干机0.55万；4.真空包装封口机0.45万；5.空调恒温机4.5万；6.监控设备及音响设备1.5万；7.收银系统及设备1万元；8.灯光系统2.2万元；9.LED显示屏及宣传显示屏3万元。总合计：65万元。装修、房租、货物、流动资金、人员工资及日常开销共计85万元由第三方运营公司全部承担，严格执行资金管理规定。</t>
  </si>
  <si>
    <t>苏布尔嘎镇道劳岱村村民委员会</t>
  </si>
  <si>
    <t>全村常住户68户137人(无脱贫户及监测对象)</t>
  </si>
  <si>
    <t>（一）总体目标
依托成熟“阿努奶茶”品牌资源，建成集道劳岱村特色农畜产品展示、实体销售、品牌推广于一体的特产展销平台；健全村集体稳定增收渠道，带动村民就地就业增收，切实服务乡村产业振兴。
（二）具体绩效指标
产出指标：按期完成店铺选址、装修施工、经营设备采购安装，落实证照办理，2027年6月底前实现正式营业；建立本村农畜产品稳定供销渠道，完成本土经营人才传帮带培养。
效益指标：门店年销售额力争达到80万元；村集体每年取得不少于3.25万元固定分红收益；搭建农户农畜产品线下销售窗口，带动村民产品外销。</t>
  </si>
  <si>
    <t>推行村集体+企业（第三方运营）+农户利益联结机制，和“阿努奶茶”品牌运营主体签订合作协议，明确权责、收益分配，多渠道带动村集体、农户增收：
保障村集体经济收益：按照协议落实每年不低于3.25万元固定分红，壮大村集体经济实力，收益按照村级集体经济收益分配制度执行，可用于村内公益事业、产业再投入。</t>
  </si>
  <si>
    <t>农户产品代销渠道：特产店设立本村农畜产品展销专区，为村民牛羊肉、杂粮等农副产品提供稳定线下销售平台，减少农户销售难题。
订单农业带动种植：依托阿努配套炒米加工厂资源，推动与道劳岱村农户建立糜米订单种植、保底收购模式，稳定农户种植收益。
优先吸纳本村就业：门店用工同等条件优先招录本村村民，提供销售、后勤等岗位，实现农牧民就近就地务工增收。</t>
  </si>
  <si>
    <t>1.已经与阿镇掌岗图村达成合作计划，并随时可签定合作协议；2.已对市场进行考察，并对所有产品采购进行确定；3.已经对销售人员进行前期培训；4已经对所需办理续进行摸底并随时办理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</si>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</sst>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4"/>
      <color theme="1"/>
      <name val="方正小标宋简体"/>
      <charset val="134"/>
    </font>
    <font>
      <sz val="11"/>
      <color theme="1"/>
      <name val="黑体"/>
      <charset val="134"/>
    </font>
    <font>
      <sz val="16"/>
      <color theme="1"/>
      <name val="黑体"/>
      <charset val="134"/>
    </font>
    <font>
      <sz val="14"/>
      <color theme="1"/>
      <name val="宋体"/>
      <charset val="134"/>
      <scheme val="minor"/>
    </font>
    <font>
      <sz val="12"/>
      <color theme="1"/>
      <name val="宋体"/>
      <charset val="134"/>
      <scheme val="minor"/>
    </font>
    <font>
      <sz val="14"/>
      <color theme="1"/>
      <name val="黑体"/>
      <charset val="134"/>
    </font>
    <font>
      <sz val="18"/>
      <color theme="1"/>
      <name val="黑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cellStyleXfs>
  <cellXfs count="37">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justify"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4" fillId="0" borderId="0" xfId="0" applyFont="1" applyFill="1" applyAlignment="1">
      <alignment horizontal="center" vertical="center"/>
    </xf>
    <xf numFmtId="0" fontId="1" fillId="0" borderId="0" xfId="0" applyFont="1" applyFill="1" applyAlignment="1">
      <alignment horizontal="center" vertical="center" wrapText="1"/>
    </xf>
    <xf numFmtId="0" fontId="6" fillId="0" borderId="0" xfId="0" applyFont="1" applyFill="1" applyAlignment="1" applyProtection="1">
      <alignment horizontal="center" vertical="center" wrapText="1"/>
      <protection locked="0"/>
    </xf>
    <xf numFmtId="0" fontId="6" fillId="0" borderId="0" xfId="49" applyFont="1" applyFill="1" applyAlignment="1" applyProtection="1">
      <alignment horizontal="center" vertical="center" wrapText="1"/>
      <protection locked="0"/>
    </xf>
    <xf numFmtId="0" fontId="3" fillId="0" borderId="0" xfId="49" applyFont="1" applyFill="1" applyAlignment="1" applyProtection="1">
      <alignment horizontal="right" vertical="center" wrapText="1"/>
      <protection locked="0"/>
    </xf>
    <xf numFmtId="0" fontId="6" fillId="0" borderId="1" xfId="0" applyFont="1" applyFill="1" applyBorder="1" applyAlignment="1" applyProtection="1">
      <alignment horizontal="center" vertical="center" wrapText="1"/>
      <protection locked="0"/>
    </xf>
    <xf numFmtId="0" fontId="6" fillId="0" borderId="1" xfId="49" applyFont="1" applyFill="1" applyBorder="1" applyAlignment="1" applyProtection="1">
      <alignment horizontal="center" vertical="center" wrapText="1"/>
      <protection locked="0"/>
    </xf>
    <xf numFmtId="0" fontId="7" fillId="0" borderId="1" xfId="49" applyFont="1" applyFill="1" applyBorder="1" applyAlignment="1" applyProtection="1">
      <alignment horizontal="center" vertical="center" wrapText="1"/>
      <protection locked="0"/>
    </xf>
    <xf numFmtId="0" fontId="7" fillId="0" borderId="2" xfId="49" applyFont="1" applyFill="1" applyBorder="1" applyAlignment="1" applyProtection="1">
      <alignment horizontal="center" vertical="center" wrapText="1"/>
      <protection locked="0"/>
    </xf>
    <xf numFmtId="49" fontId="7" fillId="0" borderId="1" xfId="49"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3" fillId="0" borderId="1" xfId="0" applyFont="1" applyFill="1" applyBorder="1" applyAlignment="1" applyProtection="1">
      <alignment horizontal="center" vertical="center" wrapText="1"/>
      <protection locked="0"/>
    </xf>
    <xf numFmtId="0" fontId="3" fillId="0" borderId="1" xfId="49" applyFont="1" applyFill="1" applyBorder="1" applyAlignment="1" applyProtection="1">
      <alignment horizontal="center" vertical="center" wrapText="1"/>
      <protection locked="0"/>
    </xf>
    <xf numFmtId="0" fontId="7" fillId="0" borderId="3" xfId="49"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wrapText="1" inden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Fill="1" applyBorder="1" applyAlignment="1">
      <alignment horizontal="righ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showOutlineSymbols="0" tabSelected="1" zoomScale="70" zoomScaleNormal="70" workbookViewId="0">
      <selection activeCell="A2" sqref="A2:R2"/>
    </sheetView>
  </sheetViews>
  <sheetFormatPr defaultColWidth="9" defaultRowHeight="14.25"/>
  <cols>
    <col min="1" max="1" width="5.53333333333333" style="5" customWidth="1"/>
    <col min="2" max="2" width="3.175" style="6" customWidth="1"/>
    <col min="3" max="3" width="2.95" style="6" customWidth="1"/>
    <col min="4" max="4" width="8.86666666666667" style="6" customWidth="1"/>
    <col min="5" max="5" width="9.10833333333333" style="6" customWidth="1"/>
    <col min="6" max="6" width="8.925" style="6" customWidth="1"/>
    <col min="7" max="7" width="10.3583333333333" style="7" customWidth="1"/>
    <col min="8" max="8" width="60.2166666666667" style="8" customWidth="1"/>
    <col min="9" max="9" width="9.99166666666667" style="7" customWidth="1"/>
    <col min="10" max="10" width="8.64166666666667" style="6" customWidth="1"/>
    <col min="11" max="11" width="8.175" style="6" customWidth="1"/>
    <col min="12" max="12" width="8.20833333333333" style="6" customWidth="1"/>
    <col min="13" max="13" width="43.5666666666667" style="8" customWidth="1"/>
    <col min="14" max="14" width="53.5666666666667" style="8" customWidth="1"/>
    <col min="15" max="15" width="63.025" style="9" customWidth="1"/>
    <col min="16" max="16" width="6.58333333333333" style="10" customWidth="1"/>
    <col min="17" max="17" width="5.44166666666667" style="10" customWidth="1"/>
    <col min="18" max="18" width="15.7083333333333" style="10" customWidth="1"/>
    <col min="19" max="16384" width="9" style="10"/>
  </cols>
  <sheetData>
    <row r="1" ht="34" customHeight="1" spans="1:18">
      <c r="A1" s="11" t="s">
        <v>0</v>
      </c>
      <c r="B1" s="11"/>
      <c r="C1" s="11"/>
    </row>
    <row r="2" s="1" customFormat="1" ht="80" customHeight="1" spans="1:18">
      <c r="A2" s="12" t="s">
        <v>1</v>
      </c>
      <c r="B2" s="12"/>
      <c r="C2" s="12"/>
      <c r="D2" s="12"/>
      <c r="E2" s="12"/>
      <c r="F2" s="12"/>
      <c r="G2" s="12"/>
      <c r="H2" s="12"/>
      <c r="I2" s="12"/>
      <c r="J2" s="12"/>
      <c r="K2" s="12"/>
      <c r="L2" s="12"/>
      <c r="M2" s="12"/>
      <c r="N2" s="12"/>
      <c r="O2" s="12"/>
      <c r="P2" s="12"/>
      <c r="Q2" s="12"/>
      <c r="R2" s="12"/>
    </row>
    <row r="3" s="2" customFormat="1" ht="40" customHeight="1" spans="1:18">
      <c r="A3" s="13"/>
      <c r="B3" s="13"/>
      <c r="C3" s="14"/>
      <c r="D3" s="14"/>
      <c r="E3" s="15" t="s">
        <v>2</v>
      </c>
      <c r="F3" s="15"/>
      <c r="G3" s="15"/>
      <c r="H3" s="15"/>
      <c r="I3" s="15"/>
      <c r="J3" s="15"/>
      <c r="K3" s="15"/>
      <c r="L3" s="15"/>
      <c r="M3" s="15"/>
      <c r="N3" s="15"/>
      <c r="O3" s="15"/>
      <c r="P3" s="15"/>
      <c r="Q3" s="15"/>
      <c r="R3" s="15"/>
    </row>
    <row r="4" s="2" customFormat="1" ht="40" customHeight="1" spans="1:18">
      <c r="A4" s="16" t="s">
        <v>3</v>
      </c>
      <c r="B4" s="16" t="s">
        <v>4</v>
      </c>
      <c r="C4" s="17" t="s">
        <v>5</v>
      </c>
      <c r="D4" s="17" t="s">
        <v>6</v>
      </c>
      <c r="E4" s="18" t="s">
        <v>7</v>
      </c>
      <c r="F4" s="18" t="s">
        <v>8</v>
      </c>
      <c r="G4" s="19" t="s">
        <v>9</v>
      </c>
      <c r="H4" s="18" t="s">
        <v>10</v>
      </c>
      <c r="I4" s="19" t="s">
        <v>11</v>
      </c>
      <c r="J4" s="18" t="s">
        <v>12</v>
      </c>
      <c r="K4" s="18"/>
      <c r="L4" s="18" t="s">
        <v>13</v>
      </c>
      <c r="M4" s="18" t="s">
        <v>14</v>
      </c>
      <c r="N4" s="20" t="s">
        <v>15</v>
      </c>
      <c r="O4" s="20" t="s">
        <v>16</v>
      </c>
      <c r="P4" s="21" t="s">
        <v>17</v>
      </c>
      <c r="Q4" s="21"/>
      <c r="R4" s="21"/>
    </row>
    <row r="5" s="3" customFormat="1" ht="143" customHeight="1" spans="1:18">
      <c r="A5" s="22"/>
      <c r="B5" s="22"/>
      <c r="C5" s="23"/>
      <c r="D5" s="23"/>
      <c r="E5" s="18"/>
      <c r="F5" s="18"/>
      <c r="G5" s="24"/>
      <c r="H5" s="18"/>
      <c r="I5" s="24"/>
      <c r="J5" s="25" t="s">
        <v>18</v>
      </c>
      <c r="K5" s="25" t="s">
        <v>19</v>
      </c>
      <c r="L5" s="18"/>
      <c r="M5" s="18"/>
      <c r="N5" s="20"/>
      <c r="O5" s="20"/>
      <c r="P5" s="26" t="s">
        <v>20</v>
      </c>
      <c r="Q5" s="26" t="s">
        <v>21</v>
      </c>
      <c r="R5" s="26" t="s">
        <v>22</v>
      </c>
    </row>
    <row r="6" s="4" customFormat="1" ht="192" customHeight="1" spans="1:18">
      <c r="A6" s="27">
        <v>1</v>
      </c>
      <c r="B6" s="27" t="s">
        <v>23</v>
      </c>
      <c r="C6" s="27" t="s">
        <v>24</v>
      </c>
      <c r="D6" s="27" t="s">
        <v>25</v>
      </c>
      <c r="E6" s="27" t="s">
        <v>26</v>
      </c>
      <c r="F6" s="27" t="s">
        <v>27</v>
      </c>
      <c r="G6" s="27" t="s">
        <v>28</v>
      </c>
      <c r="H6" s="28" t="s">
        <v>29</v>
      </c>
      <c r="I6" s="27" t="s">
        <v>30</v>
      </c>
      <c r="J6" s="27">
        <v>150</v>
      </c>
      <c r="K6" s="27">
        <v>150</v>
      </c>
      <c r="L6" s="27" t="s">
        <v>31</v>
      </c>
      <c r="M6" s="28" t="s">
        <v>32</v>
      </c>
      <c r="N6" s="29" t="s">
        <v>33</v>
      </c>
      <c r="O6" s="29" t="s">
        <v>34</v>
      </c>
      <c r="P6" s="27" t="s">
        <v>35</v>
      </c>
      <c r="Q6" s="27"/>
      <c r="R6" s="27"/>
    </row>
    <row r="7" s="4" customFormat="1" ht="217" customHeight="1" spans="1:18">
      <c r="A7" s="27">
        <v>2</v>
      </c>
      <c r="B7" s="27" t="s">
        <v>36</v>
      </c>
      <c r="C7" s="27" t="s">
        <v>37</v>
      </c>
      <c r="D7" s="27" t="s">
        <v>38</v>
      </c>
      <c r="E7" s="27" t="s">
        <v>39</v>
      </c>
      <c r="F7" s="27" t="s">
        <v>40</v>
      </c>
      <c r="G7" s="27" t="s">
        <v>41</v>
      </c>
      <c r="H7" s="28" t="s">
        <v>42</v>
      </c>
      <c r="I7" s="27" t="s">
        <v>43</v>
      </c>
      <c r="J7" s="27">
        <v>16700</v>
      </c>
      <c r="K7" s="27">
        <v>5000</v>
      </c>
      <c r="L7" s="27" t="s">
        <v>44</v>
      </c>
      <c r="M7" s="28" t="s">
        <v>45</v>
      </c>
      <c r="N7" s="29" t="s">
        <v>46</v>
      </c>
      <c r="O7" s="29" t="s">
        <v>46</v>
      </c>
      <c r="P7" s="27"/>
      <c r="Q7" s="27"/>
      <c r="R7" s="27"/>
    </row>
    <row r="8" s="4" customFormat="1" ht="241" customHeight="1" spans="1:18">
      <c r="A8" s="27">
        <v>3</v>
      </c>
      <c r="B8" s="27" t="s">
        <v>47</v>
      </c>
      <c r="C8" s="27" t="s">
        <v>48</v>
      </c>
      <c r="D8" s="27" t="s">
        <v>49</v>
      </c>
      <c r="E8" s="27" t="s">
        <v>50</v>
      </c>
      <c r="F8" s="27" t="s">
        <v>40</v>
      </c>
      <c r="G8" s="27" t="s">
        <v>51</v>
      </c>
      <c r="H8" s="28" t="s">
        <v>52</v>
      </c>
      <c r="I8" s="27" t="s">
        <v>53</v>
      </c>
      <c r="J8" s="27">
        <v>897</v>
      </c>
      <c r="K8" s="27">
        <v>512</v>
      </c>
      <c r="L8" s="27" t="s">
        <v>54</v>
      </c>
      <c r="M8" s="28" t="s">
        <v>55</v>
      </c>
      <c r="N8" s="29" t="s">
        <v>56</v>
      </c>
      <c r="O8" s="29" t="s">
        <v>57</v>
      </c>
      <c r="P8" s="27" t="s">
        <v>58</v>
      </c>
      <c r="Q8" s="27" t="s">
        <v>35</v>
      </c>
      <c r="R8" s="27" t="s">
        <v>59</v>
      </c>
    </row>
    <row r="9" s="4" customFormat="1" ht="249" customHeight="1" spans="1:18">
      <c r="A9" s="27">
        <v>4</v>
      </c>
      <c r="B9" s="27" t="s">
        <v>47</v>
      </c>
      <c r="C9" s="27" t="s">
        <v>60</v>
      </c>
      <c r="D9" s="27" t="s">
        <v>61</v>
      </c>
      <c r="E9" s="27" t="s">
        <v>62</v>
      </c>
      <c r="F9" s="27" t="s">
        <v>40</v>
      </c>
      <c r="G9" s="27" t="s">
        <v>63</v>
      </c>
      <c r="H9" s="30" t="s">
        <v>64</v>
      </c>
      <c r="I9" s="31" t="s">
        <v>65</v>
      </c>
      <c r="J9" s="31">
        <v>480</v>
      </c>
      <c r="K9" s="31">
        <v>465</v>
      </c>
      <c r="L9" s="30" t="s">
        <v>66</v>
      </c>
      <c r="M9" s="30" t="s">
        <v>67</v>
      </c>
      <c r="N9" s="30" t="s">
        <v>68</v>
      </c>
      <c r="O9" s="32" t="s">
        <v>69</v>
      </c>
      <c r="P9" s="27" t="s">
        <v>58</v>
      </c>
      <c r="Q9" s="27" t="s">
        <v>35</v>
      </c>
      <c r="R9" s="27" t="s">
        <v>59</v>
      </c>
    </row>
    <row r="10" s="4" customFormat="1" ht="324" customHeight="1" spans="1:18">
      <c r="A10" s="27">
        <v>5</v>
      </c>
      <c r="B10" s="27" t="s">
        <v>47</v>
      </c>
      <c r="C10" s="27" t="s">
        <v>70</v>
      </c>
      <c r="D10" s="27" t="s">
        <v>71</v>
      </c>
      <c r="E10" s="27" t="s">
        <v>72</v>
      </c>
      <c r="F10" s="27" t="s">
        <v>40</v>
      </c>
      <c r="G10" s="27" t="s">
        <v>73</v>
      </c>
      <c r="H10" s="28" t="s">
        <v>74</v>
      </c>
      <c r="I10" s="27" t="s">
        <v>75</v>
      </c>
      <c r="J10" s="27">
        <v>150</v>
      </c>
      <c r="K10" s="27">
        <v>65</v>
      </c>
      <c r="L10" s="27" t="s">
        <v>76</v>
      </c>
      <c r="M10" s="28" t="s">
        <v>77</v>
      </c>
      <c r="N10" s="29" t="s">
        <v>78</v>
      </c>
      <c r="O10" s="29" t="s">
        <v>79</v>
      </c>
      <c r="P10" s="27" t="s">
        <v>58</v>
      </c>
      <c r="Q10" s="27" t="s">
        <v>35</v>
      </c>
      <c r="R10" s="27" t="s">
        <v>80</v>
      </c>
    </row>
    <row r="11" s="4" customFormat="1" ht="52" customHeight="1" spans="1:18">
      <c r="A11" s="33" t="s">
        <v>81</v>
      </c>
      <c r="B11" s="33"/>
      <c r="C11" s="33"/>
      <c r="D11" s="33"/>
      <c r="E11" s="33"/>
      <c r="F11" s="33"/>
      <c r="G11" s="33"/>
      <c r="H11" s="33"/>
      <c r="I11" s="33"/>
      <c r="J11" s="31">
        <f>SUM(J6:J10)</f>
        <v>18377</v>
      </c>
      <c r="K11" s="31">
        <f>SUM(K6:K10)</f>
        <v>6192</v>
      </c>
      <c r="L11" s="31"/>
      <c r="M11" s="34"/>
      <c r="N11" s="34"/>
      <c r="O11" s="35"/>
      <c r="P11" s="36"/>
      <c r="Q11" s="36"/>
      <c r="R11" s="36"/>
    </row>
  </sheetData>
  <mergeCells count="19">
    <mergeCell ref="A1:C1"/>
    <mergeCell ref="A2:R2"/>
    <mergeCell ref="E3:R3"/>
    <mergeCell ref="J4:K4"/>
    <mergeCell ref="P4:R4"/>
    <mergeCell ref="A11:I11"/>
    <mergeCell ref="A4:A5"/>
    <mergeCell ref="B4:B5"/>
    <mergeCell ref="C4:C5"/>
    <mergeCell ref="D4:D5"/>
    <mergeCell ref="E4:E5"/>
    <mergeCell ref="F4:F5"/>
    <mergeCell ref="G4:G5"/>
    <mergeCell ref="H4:H5"/>
    <mergeCell ref="I4:I5"/>
    <mergeCell ref="L4:L5"/>
    <mergeCell ref="M4:M5"/>
    <mergeCell ref="N4:N5"/>
    <mergeCell ref="O4:O5"/>
  </mergeCells>
  <pageMargins left="0.275" right="0.196527777777778" top="0.236111111111111" bottom="0.393055555555556" header="0.156944444444444" footer="0.156944444444444"/>
  <pageSetup paperSize="8"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入库项目台账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ᠤᠷᠢᠬᠠᠨ</cp:lastModifiedBy>
  <dcterms:created xsi:type="dcterms:W3CDTF">2021-12-25T10:41:00Z</dcterms:created>
  <dcterms:modified xsi:type="dcterms:W3CDTF">2026-08-12T06:47:27Z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2E56E9C13719433ABE7FA80BEE143994_13</vt:lpwstr>
  </property>
  <property fmtid="{D5CDD505-2E9C-101B-9397-08002B2CF9AE}" pid="3" name="KSOProductBuildVer">
    <vt:lpwstr>2052-12.1.0.26895</vt:lpwstr>
  </property>
  <property fmtid="{D5CDD505-2E9C-101B-9397-08002B2CF9AE}" pid="4" name="CalculationRule">
    <vt:i4>0</vt:i4>
  </property>
</Properties>
</file>