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中央资金项目" sheetId="1" r:id="rId1"/>
    <sheet name="自治区第二批和旗级项目台账" sheetId="2" r:id="rId2"/>
  </sheets>
  <definedNames>
    <definedName name="_xlnm._FilterDatabase" localSheetId="1" hidden="1">自治区第二批和旗级项目台账!$A$5:$Q$26</definedName>
    <definedName name="_xlnm.Print_Titles" localSheetId="1">自治区第二批和旗级项目台账!$4:$5</definedName>
  </definedNames>
  <calcPr calcId="144525"/>
</workbook>
</file>

<file path=xl/sharedStrings.xml><?xml version="1.0" encoding="utf-8"?>
<sst xmlns="http://schemas.openxmlformats.org/spreadsheetml/2006/main" count="193">
  <si>
    <r>
      <rPr>
        <sz val="26"/>
        <color theme="1"/>
        <rFont val="方正小标宋简体"/>
        <charset val="134"/>
      </rPr>
      <t xml:space="preserve">伊金霍洛旗2025年中央衔接资金项目表 </t>
    </r>
    <r>
      <rPr>
        <b/>
        <sz val="26"/>
        <color theme="1"/>
        <rFont val="方正小标宋简体"/>
        <charset val="134"/>
      </rPr>
      <t xml:space="preserve">                                                                                                                                                                                                                                                                                                                                                                               </t>
    </r>
  </si>
  <si>
    <t xml:space="preserve">单位：万元.人      </t>
  </si>
  <si>
    <t>序号</t>
  </si>
  <si>
    <t>镇</t>
  </si>
  <si>
    <t>项目地址</t>
  </si>
  <si>
    <t>项目名称</t>
  </si>
  <si>
    <t>项目类别</t>
  </si>
  <si>
    <t>建设     性质</t>
  </si>
  <si>
    <t>时间进度</t>
  </si>
  <si>
    <t>建设规模及内容</t>
  </si>
  <si>
    <t>责任单位</t>
  </si>
  <si>
    <t>资金规模</t>
  </si>
  <si>
    <t>受益对象
（脱贫和监测人口）</t>
  </si>
  <si>
    <t>绩效目标</t>
  </si>
  <si>
    <t>利益联结机制</t>
  </si>
  <si>
    <t>联农带农机制
（群众参与）</t>
  </si>
  <si>
    <t>备注</t>
  </si>
  <si>
    <t>总投资</t>
  </si>
  <si>
    <t>合计</t>
  </si>
  <si>
    <t>中央</t>
  </si>
  <si>
    <t>自治区</t>
  </si>
  <si>
    <t>市级</t>
  </si>
  <si>
    <t>旗级</t>
  </si>
  <si>
    <t>乌兰木伦镇</t>
  </si>
  <si>
    <t>花亥图村</t>
  </si>
  <si>
    <t>乌兰木伦镇花亥图村工矿周边配套综合服务项目</t>
  </si>
  <si>
    <t>其他</t>
  </si>
  <si>
    <t>新建</t>
  </si>
  <si>
    <t>2025年6月-2025年12月</t>
  </si>
  <si>
    <t>总投资340万元，具体建设内容如下：
申请乡村振兴扶持资金175万元用于建设两个库房2976平方米。自筹资金165万元用于建设道路及绿化1800平方米；配套用房及生活用房259.57平方米。</t>
  </si>
  <si>
    <t>乌兰木伦镇花亥图村村民委员会</t>
  </si>
  <si>
    <t>村集体帮扶的受益村民及脱贫户监测户</t>
  </si>
  <si>
    <t>项目建成后，由乌兰木伦镇花亥图村村民委员会管理，村集体经济年经营性收入预计可达到30万元以上，纯收入20万以上。</t>
  </si>
  <si>
    <t>每年带动增加村集体经济收益，按照申请上级资金的6%作为村集体经济的固定收入，将村集体收益的5%-10%用于帮扶救助全村困难人群，带动其防止返贫、增收致富，其余资金用于村内基础设施建设、公益性事业以及鹿厂扩建，同时与脱贫户和监测户建立利益联结，每年底可确保农牧户实现收入的稳定增长。</t>
  </si>
  <si>
    <t>本着自愿且符合岗位要求，项目建设后优先为本村生活相对困难的农牧民提供就业岗位，可解决本村劳动力4人，人均年增加收入4万元左右。</t>
  </si>
  <si>
    <t>衔接资金：中央资金70万元，自治区资金56万元，旗级资金49万元，合计175万元。</t>
  </si>
  <si>
    <t>附件</t>
  </si>
  <si>
    <r>
      <t xml:space="preserve">伊金霍洛旗2025年自治区第二批和旗级巩固拓展脱贫攻坚成果同乡村振兴有效衔接资金项目汇总表 </t>
    </r>
    <r>
      <rPr>
        <b/>
        <sz val="26"/>
        <color theme="1"/>
        <rFont val="方正小标宋简体"/>
        <charset val="134"/>
      </rPr>
      <t xml:space="preserve">                                                                                                                                                                                                                                                                                                                                                                               </t>
    </r>
  </si>
  <si>
    <t>自治区第二批</t>
  </si>
  <si>
    <t>旗级资金</t>
  </si>
  <si>
    <t>阿勒腾席热镇</t>
  </si>
  <si>
    <t>阿勒腾席热镇肉食品加工项目</t>
  </si>
  <si>
    <t>加工类</t>
  </si>
  <si>
    <t>2025年4月-2025年12月</t>
  </si>
  <si>
    <t>1.厂房改造：1400平方米，包括改造生产车间900平方米（200万元）、包装车间160平方米（35万元）、质检室110平方米（25万元）、仓库及产品展示区域的改造230平方米（40万元）。（共300万元）
2.流水线生产设备采购：采购日产2吨成品的流水线生产设备，包括有切片机一台28万元、切条机两台14万元、真空滚揉机一台8万元、烘干房两套（共40万元）
3.冷库建设：新建面积‌300平方米的肉类-18℃速冻冷库，用于牛肉原料及成品的冷藏保鲜。（共60万元）</t>
  </si>
  <si>
    <t>柳沟村村民委员会</t>
  </si>
  <si>
    <t>周边低收入人群等</t>
  </si>
  <si>
    <t>项目投产后预计年纯利润总额50万元。同时，通过提高牛肉附加值，增加农民收入，促进地方经济发展。</t>
  </si>
  <si>
    <t>每年纯利润的10%作为村集体固定收入，5%-20%用于易地搬迁户、农牧民、4050人员、失地农牧民、其他低收入人群等的帮扶，其余部分用于村、社区公益事业及基础设施建设和项目运营和扩大生产，形成良性循环，确保项目可持续发展。</t>
  </si>
  <si>
    <t>通过建立“企业+社区+村集体+农户”的合作模式，项目将直接带动周边50余户农牧民（易地搬迁户）和周边养殖户，形成稳定的供应链体系，提升养殖效益，促进农牧民增收。</t>
  </si>
  <si>
    <t>车家渠村</t>
  </si>
  <si>
    <t>车家渠村萌宠乐园项目</t>
  </si>
  <si>
    <t>优势特色产业发展</t>
  </si>
  <si>
    <t>2025年5月-2025年12月</t>
  </si>
  <si>
    <t>1.木屋圈舍:8间360平方米，共计46万元。
2.饲料间2间150平方米、消毒间1间20平方米，共计38万元。
3.石子料辅路，16万元。
4.饲草料种植大棚，25万元。</t>
  </si>
  <si>
    <t>车家渠村村民委员会</t>
  </si>
  <si>
    <t>车家渠村全村村民</t>
  </si>
  <si>
    <t>项目建成后，由车家渠村村民委员会负责经营，可实现村集体经济年收入30万元。</t>
  </si>
  <si>
    <t>利润的70%用于项目的维持，利润的30%用于帮扶残疾人、低保户及低收入人群。</t>
  </si>
  <si>
    <t>项目建成后，1、可以带动本村20名转移农牧民和低收入人群就业，月工资不低于2600元。2、可以增加村集体收入。3、带动和加快车家渠村农业产业结构调整的步伐，促进村集体增收。</t>
  </si>
  <si>
    <t>查干苏村</t>
  </si>
  <si>
    <t>乌兰木伦镇查干苏村昌茂绿怡生态农场水产养殖项目</t>
  </si>
  <si>
    <t>养殖类</t>
  </si>
  <si>
    <t>改建</t>
  </si>
  <si>
    <t>2025年2月--2025年5月</t>
  </si>
  <si>
    <t xml:space="preserve">
申请乡村振兴扶持资金300万元用于建设养殖池及配套PP鱼池、鱼马桶、离心机、纯养机等设备；养殖过滤系统及自动排污系统。自筹资金300万元用于无土栽培蓝莓，改建大棚基础管道设施；细菌屋、蛋白分离器等设备；电控系统及自动电气化、杀菌灯等设备。</t>
  </si>
  <si>
    <t>查干苏村村民委员会</t>
  </si>
  <si>
    <t>全村村民</t>
  </si>
  <si>
    <t>项目建设完成投入运营后村集体年保底收入72万元。将村集体收益的5%-10%用于帮扶救助全村困难人群，剩余部分用于项目的正常运营周转。</t>
  </si>
  <si>
    <t>该项目建成后，由第三方公司签订5年租用合同，第三方公司承诺在5年合同期内保底经营回报，每栋大棚按9万元保底收入计算。按自然年12个月为结点，利润按村集体30%分配，第三方公司按70%分配。</t>
  </si>
  <si>
    <t>本项目的实施将有助于提升乌兰木伦镇查干苏村科技农业水平，增加科技养殖项目促进农民增收致富，推动农村经济发展，每年带动增加村集体经济收益，按照申请上级资金的6%作为村集体经济的固定收入，将村集体收益的5%-10%用于帮扶救助全村困难人群，带动其防止返贫、增收致富，其余资金用于村内基础设施建设、公益性事业以及村集体发展扩建。项目建成后，每年给予新考上大学的大学生奖励资金，同时与脱贫户和监测户建立利益联结，每年底可确保农牧户实现收入的稳定增长。</t>
  </si>
  <si>
    <t>项目建成后，由乌兰木伦镇花亥图村村民委员会管理，村集体经济年经营性收入预计可达到30万元以上，纯收入20万元以上。</t>
  </si>
  <si>
    <t>伊金霍洛镇</t>
  </si>
  <si>
    <t>伊金霍洛镇壕赖村五社</t>
  </si>
  <si>
    <t xml:space="preserve">伊金霍洛旗霍洛同心商贸有限公司商砼站建设项目
</t>
  </si>
  <si>
    <t>2025年7月-2025年9月</t>
  </si>
  <si>
    <t>规划建设年产能180万元立方米的商砼站，具体建设内容为：180型（HZS180双机组）混凝土搅拌站：200万元（含基础）
原材料储料棚5000平方米：400万元。</t>
  </si>
  <si>
    <t>伊金霍洛旗霍洛同心商贸有限公司</t>
  </si>
  <si>
    <t>全镇脱贫户、监测户</t>
  </si>
  <si>
    <t>项目建成后，由伊金霍洛旗霍洛同心商贸有限公司经营，每年创收80万元左右，每年能为每个村集体带来直接收益5万元左右。通过该项目的实施进一步壮大村集体经济的实力，有效地带动全体村民增收，特别是提高低收入人口的生活质量。</t>
  </si>
  <si>
    <t>本项目实施以后，每年为全镇16个嘎查村集体经济带动增收80万元，有效带动全镇脱贫户、监测户实现稳定增收，同时就业岗位的需求能有效增加了全镇村民的收入，进一步巩固了脱贫攻坚成果。</t>
  </si>
  <si>
    <t>项目实施后，通过固定岗位和零时岗位大概能为10-30人解决就业，预计每人每年平均增收5万元左右。</t>
  </si>
  <si>
    <t>伊金霍洛旗</t>
  </si>
  <si>
    <t>全旗</t>
  </si>
  <si>
    <t>项目管理费</t>
  </si>
  <si>
    <t>民生</t>
  </si>
  <si>
    <t>通过辖区内7个镇进行调研，加强衔接资金项目监督力度，规范项目的实施，按照衔接资金管理办法，根据自治区资金1%比例提取（两批合计1961万元）。</t>
  </si>
  <si>
    <t>伊金霍洛旗乡村振兴发展中心</t>
  </si>
  <si>
    <t>全旗贫困人员</t>
  </si>
  <si>
    <t>规范全旗衔接资金使用用途，确保项目科学、规范实施。</t>
  </si>
  <si>
    <t>能够支持防止返贫动态监测和帮扶机制，及时帮扶监测对象，集中解决突出困难问题，且能推动欠发达地区特色产业可持续发展，完善利益联结机制，进一步巩固乡村振兴成果。</t>
  </si>
  <si>
    <t>伊金霍洛旗防贫应急救助项目</t>
  </si>
  <si>
    <t>1、因病应急救助。因突发大病、重病住院治疗，经医保、大病保险正常报销和医疗救助后，医疗费用支出仍然较高的，实施因病应急救助。
2、因学应急救助。对考入全日制公立大学家庭的学生，经其他各项教育补贴政策和社会救助后，上学还存在困难的，实施因学应急救助。
3、因灾应急救助。因自然灾害（包括：雷击、台风、暴风、龙卷风、暴雨、雪灾、雹灾、冰凌、泥石流、崖崩、滑坡、地面塌陷）造成人身健康重大损害，经其他保障政策和社会救助后，经核查确实存困难的，实施因灾应急救助。</t>
  </si>
  <si>
    <t>100人</t>
  </si>
  <si>
    <t>着力解决因突发性大病、因学、因灾、意外事故原因致贫和返贫的问题。</t>
  </si>
  <si>
    <t>根据支出情况，按照比例给与救助。</t>
  </si>
  <si>
    <t>不涉及</t>
  </si>
  <si>
    <t>札萨克镇</t>
  </si>
  <si>
    <t>道劳窑子村</t>
  </si>
  <si>
    <t>道劳窑子村
绿色农畜产品配套建设项目</t>
  </si>
  <si>
    <t>2025年05月-2025年11月</t>
  </si>
  <si>
    <t>1.新建标准化冷库2座，约18万元；2.新建储藏保鲜库2座，约8万元；3.购置真空打包机3台，约5万元；4.购置冷藏车1辆，约29万元。</t>
  </si>
  <si>
    <t>道劳窑子村村民委员会</t>
  </si>
  <si>
    <t>1045人</t>
  </si>
  <si>
    <t>项目建成后，年收益可达20万元，经济效益十分明显，可解决2-5人的就业问题，带动当地和周边地区的经济发展。项目同时可以推动和加快本村农业产业结构调整的步伐，促进村集体经济增收，壮大村集体经济的实力，有效带动全村困难户、孤寡老人增收，改善农牧民生活质量。</t>
  </si>
  <si>
    <t xml:space="preserve">1.项目纯收入80％用于发展壮大集体经济。
2.项目纯收入20％用于帮扶救助全村困难、孤寡老人、重特大病户、监测户，带动其增收致富。
</t>
  </si>
  <si>
    <t>1.项目建成后，能够提供2-5个就业岗位，帮助农牧民多渠道增收，从而为剩余劳动力提供就业机会；
2.项目建成后，对接各大企业、各大超市、中小幼儿学校，为其提供肉食、水果、蔬菜，逐步形成“订单式”模式，在本村及全镇收购农户的牛羊肉等，帮助农户解决销售难题，同时带动农户增收致富。</t>
  </si>
  <si>
    <t>纳林陶亥镇</t>
  </si>
  <si>
    <t>淖尔壕村</t>
  </si>
  <si>
    <t>淖尔壕移民区人畜饮水工程</t>
  </si>
  <si>
    <t>基础设施建设</t>
  </si>
  <si>
    <t>建设纳林陶亥镇镇区至淖尔壕移民区输水管网约13.0公里，日供水量达480m³，新建纳林陶亥镇镇区至淖尔壕移民区输水管网约13.0公里，日供水量达480m³，包括管道工程、土方工程、硬化绿化破除恢复及其附属工程。共需资金950万元，申请上级资金300万元，其中输水管线约12公里，170万元。泄水井3座，约20万元。排泥井14座，约5万元。入户水表900块，约50万元。自动化系统1套，约20万元。水泵几组4组，约5万元。高位蓄水池设备约5万元。二次加压泵站约15万元。阀门井3座，约13万元其中10万元用于上级资金，3万元自筹。剩余647万元自筹。</t>
  </si>
  <si>
    <t>纳林陶亥镇布都阿麻村</t>
  </si>
  <si>
    <t>淖尔壕村全体村民</t>
  </si>
  <si>
    <t>可提升淖尔壕移民区人蓄饮水能力</t>
  </si>
  <si>
    <t>保障农牧民基本用水需求，提升农牧民用水便捷性。</t>
  </si>
  <si>
    <t>项目涉及农村饮水安全常住人口约2000人，对巩固提升农村饮水安全成果，提高饮水安全保障能力，支撑乡村全面振兴具有重要意义。</t>
  </si>
  <si>
    <t>红庆河镇</t>
  </si>
  <si>
    <t>伊金霍洛旗红庆河镇其根沟村三社</t>
  </si>
  <si>
    <t>红庆河镇其根沟村德州乌驴养殖项目</t>
  </si>
  <si>
    <t>扩建</t>
  </si>
  <si>
    <t>2025年1月-2025年12月</t>
  </si>
  <si>
    <t>新建1095㎡驴棚，904元/㎡，需花费99万元。购买20铲车一台，需花费20万元，购买4米2农用车一台，需花费7万元。项目总投资为：126万元；资金来源：申请衔接资金126万元</t>
  </si>
  <si>
    <t>内蒙古其根沟园林绿化工程有限责任公司</t>
  </si>
  <si>
    <t>10户21人</t>
  </si>
  <si>
    <t>大力实施乡村振兴战略，构建“企业+党支部+村集体+低收入家庭+农户”产业发展模式，增强集体经济保障和带动困难人口致富能力。项目建成后，预计年收益可达30万元，解决农牧民玉米草销售问题，带动当地和周边种养殖业的发展。</t>
  </si>
  <si>
    <t>一是项目的各类用工需求优先选择全镇脱贫户，实现脱贫户在家门口打工增加收入。二是项目正常运转后，每年要拿出肉驴产业总收入的10%用于扶贫济困；总收入的20%用于基础设施建设及其他公益事业工作；总收入的70%用于扩大村集体经济规模；三是通过保底分红来带动全村10户劳动能力弱或丧失劳动能力脱贫户、大病户增加收入，预计每年为脱贫户、大病户增收2000元以上。</t>
  </si>
  <si>
    <t>一是肉驴繁育还直接带动青贮及饲草料养殖户，可间接为20多位农村剩余劳动力创造不用离家、不耽误其它农活的基本就业。二是本项目实施后，每只肉驴出栏时平均纯盈利3000元，提高广大农牧户养驴的积极性，增加农牧户的生产效益，还引导农牧民由粗放式的放牧方式向舍饲、半舍饲，进行集约化养殖转变。</t>
  </si>
  <si>
    <t>苏布尔嘎镇</t>
  </si>
  <si>
    <t>苏布尔嘎镇敖包圪台村</t>
  </si>
  <si>
    <t>苏布尔嘎镇百万元只蛋鸡基地建设项目</t>
  </si>
  <si>
    <t>2025年6月—2027年6月</t>
  </si>
  <si>
    <t>项目整体分三期开展，预计投资8060万元（不包括用地和生物资产），一期项目计划投资3500万元，申请2025年衔接资金500万元主要用于2栋产蛋鸡舍的主体工程建设（每栋鸡舍1500平方米）；企业自筹3150万元主要用于3栋产蛋鸡舍的主体工程建设及这5栋鸡舍的设备购置和附属设施。</t>
  </si>
  <si>
    <t>苏布尔嘎镇人民政府</t>
  </si>
  <si>
    <t>脱贫户及监测对象48户100人</t>
  </si>
  <si>
    <t>1.经济效益。按年存栏蛋鸡100万元只计算，正常年份营业收入为1.71亿元。正常年份营业成本为1.40亿元，（包含设备折旧、建筑折旧、每年折旧总计586.3万元）营业利润=营业收入-营业成本=1.71-1.40=3100（万元）。2.社会效益。本项目为现代化蛋鸡标准化养殖示范项目，从论证、设计开始，就结合建设地的气候、地质、资源、财政、环境等条件，考虑民情民意，促进结构调整的同时，实现农牧民与企业的双向共赢。3.生态效益。项目通过建立粪污无害化处理系统和环境绿化，在环境及生态方面获得较大的效益。</t>
  </si>
  <si>
    <t>该项目共联结8个嘎查村，分别是：敖包圪台村、道劳岱村、木呼敖包村、毛盖图村、阿格图村、杨家壕村、阿尔胡德梁村及乌兰提格村。一是计划每年从收益中拿出70%，用与维护各嘎查村基础实施建设和壮大村集体经济；二是该项目投入运行后预计可带动8个联结嘎查村村集体经济增收，且能与监测对象48户100人建立长效利益联结机制，可以解决各嘎查村内困难群体的就业和稳定增收的突出问题；三是计划每年从收益中拿出30%用于帮扶救助低收入户及困难人群等，带动其增收致富，防止返贫；四是项目建成后可提供就业岗位，让有劳动力的脱贫户增加收入。</t>
  </si>
  <si>
    <t>项目建成后一是根据村民意愿和自身掌握技能优先雇佣我村脱贫户及村民务工，可解决5人的就业问题，增加各村农牧民的工资性收入；二是如果本村及周边村养殖户缺少技术支持及销售渠道，该项目将提供技术支持服务；三是为我镇兴办其它产业探索新的模式。</t>
  </si>
  <si>
    <t>伊金霍洛旗苏布尔嘎镇敏盖村</t>
  </si>
  <si>
    <t>内蒙古繁荣商贸有限公司混凝土搅拌站项目</t>
  </si>
  <si>
    <t>2025年4月-2025年8月</t>
  </si>
  <si>
    <t>该项目预计投入资金980万元。申请2025年衔接资金200万元用于购置5台混凝土搅拌运输车。</t>
  </si>
  <si>
    <t>内蒙古繁荣商贸有限公司</t>
  </si>
  <si>
    <t>脱贫户及监测对象9户29人，全村村民及村集体经济</t>
  </si>
  <si>
    <t>1.经济效益：混凝土搅拌站年设计产能100万元立方米，实际销售产能按照设计产能的25%计算，年产能25万元立方米。目前混凝土销售价格330元/立方米，年经营性收入达到8250万元。
2.社会效益：项目建成后可提高村集体自我发展和保障能力，带动村里的产业结构调整，为有意愿的农牧民提供就业岗位，最少可为村内的脱贫户提供就业岗位，解决一部分剩余劳动力问题。</t>
  </si>
  <si>
    <t>1.项目收益的60%用于发展壮大村集体经济。
2.村集体项目收益的20%用于村内基础设施建设，改善人居环境，提高脱贫户生活质量，针对脱贫户、边缘户及突发困难户等给予每年每户价值500元生产资料进行帮扶。
3.项目收益的20%用于脱贫户和边缘户教育、医疗、社保等救助，以及有偿扶持脱贫户发展产业、生产和生活应急性支出。</t>
  </si>
  <si>
    <t>在项目实施过程中，优先招聘当地村民参与混凝土搅拌站的建设工作，提供就业岗位，增加村民收入。</t>
  </si>
  <si>
    <t>扎斋庙村</t>
  </si>
  <si>
    <t>苏布尔嘎镇扎斋庙村绒山羊养殖扩建项目</t>
  </si>
  <si>
    <t>续建</t>
  </si>
  <si>
    <t>该项目为续建项目，项目总占地面积12亩，现已建成饲料棚一处、储草棚一处、饲养棚两处、机井、卫生间、围墙、彩钢停车棚、办公及生活用房、青储窖等，并采购安装了饲草料加工设备及电力设施。
现为扩大绒山羊养殖规模，计划争取上级资金60万元，主要用于新建羊舍500平方米需40万元；活动场地800平方米需10万元；保羔棚两个100平方米需10万元；以上共需60万元。</t>
  </si>
  <si>
    <t>伊金霍洛旗苏布尔嘎镇扎斋庙村股份经济合作社</t>
  </si>
  <si>
    <t>6户14人</t>
  </si>
  <si>
    <t>项目建成后，养殖70只基础母羊，每只4000元，共28万元，从2026年起每年最少可以出栏羊羔100只，按现在的市场价格四个月龄的羊羔每头2500元，毛收入共计：100头*2500元=25万元。除去工人工资一年5万元、饲草料12万元，每年村集体经济纯收入可以达到8万元。项目采用集中育肥的方式，能将养殖过程中对环境的污染降到最低，通过标准化圈舍建设和粪污无害化处理，在提升养殖水平的同时，加速了畜牧业循环经济的发展。</t>
  </si>
  <si>
    <t>该项目投入运行后预计可带动我村脱贫户6户14人的增收，且能与监测对象建立长效利益联结机制，可以解决脱贫户及边缘户剩余劳动力及就业问题，同时可带动我村有意愿养殖绒山羊的农牧民增收致富。一是将收入的5%用于帮扶村内困难群众，为他们解决一部分生产生活用品；二是将收入的15%为村内其他困难养殖户提供种羊，带动困难户养殖产业发展；三是将收入的70%用于继续发展壮大村集体经济收入，不断增强村级组织对集体经济发展的领航力、带动力和支撑力；四是将收入的10%用于完善村内基础设施建设，改善民生福利待遇。</t>
  </si>
  <si>
    <t>项目建成后一是根据村民意愿和自身掌握技能优先雇佣我村脱贫户及村民务工，可解决2人的就业问题，增加本村农牧民的工资性收入；二是可向本村及周边村购买饲草料，所购饲料高于市场价的5%；三是如果本村及周边村绒山羊养殖缺少技术支持及销售渠道，该项目将提供技术支持服务。</t>
  </si>
  <si>
    <t>伊金霍洛旗改建樟子松人工林为红松果林示范林项目</t>
  </si>
  <si>
    <t>种植</t>
  </si>
  <si>
    <t>2024.5-2026.12</t>
  </si>
  <si>
    <t>申请资金198万元，其中100万元用于2024年伊金霍洛旗国有林场樟子松林改建果用型红松经济林示范推广项目抚育管理费用，占总投资的27%。2025年伊金霍洛旗国有林场以樟子松嫁接红松高质量发展果用型红松经济林产业全面推进乡村振兴示范项目共计嫁接58000株，嫁接117000穗，管护人员6人，费用274.12万元，占总投资的73%，98万元用于2025年红松嫁接。</t>
  </si>
  <si>
    <t>伊金霍洛旗国有林场</t>
  </si>
  <si>
    <t>霍洛镇周边农牧民800多人、红庆河镇小乌兰敖包村300多人、红庆河镇阿鲁图村200多人</t>
  </si>
  <si>
    <t>项目建成后解决了伊旗多年来樟子松林从生态效益到经济效益的转化，符合伊金霍洛旗发展林业产业经济林建设的发展方向，使伊金霍洛旗的红松产业发展向前推进一大步，在此基础上每年解决当地就业1000余人。（果林每年的抚育，采摘等用人）同时项目成功后可以在伊旗境内大面积推广，伊旗现有可嫁接樟子松林几十万亩，农牧民房前屋后的樟子松都可以嫁接，进入产果期后每株树每年产生经济效益约为50元。</t>
  </si>
  <si>
    <t>一是将产出效益的5%—10%用于帮扶救助布拉格村、小乌兰敖包村、阿鲁图村全村困难人群，带动其防止返贫、增收致富。二是进入盛果期后，每年产出效益将达到320万元，同时可以建厂进行松子深加工，深加工松子所产生的效益归村集体所有，每年大约为村集体经济创收256000元纯收入。</t>
  </si>
  <si>
    <t>一是项目建设中及项目建成后基地的各类用工需求可优先退役军人、残疾人、低收入家庭就业，鼓励低收入人群在家门口打工增加收入，进一步拓宽农牧民收入渠道。二是让周边农牧民学习嫁接技术及抚育管理技术，有了嫁接技术和抚育管理技术后可以为自己家的樟子松林嫁接，嫁接成本就大大降低，同时也可以学到一门技术为鄂尔多斯市周边其他旗区樟子松嫁接红松提供技术保障，同时增加个人收入。</t>
  </si>
  <si>
    <t>伊金霍洛旗2025年巩固拓展脱贫攻坚成果到户类产业项目</t>
  </si>
  <si>
    <t>1.到户类产业项目奖补资金。设立到户类产业项目资金，每户奖补不超过6000元。按照全旗脱贫享受政策户和监测户人口数量为基数进行资金分配。
2.乡村开发公益服务性岗位奖补资金。设立公益服务性岗位奖补资金，用于全旗脱贫享受政策户和监测户中弱、半劳动力岗位开发奖补。旗级400元/月/人，各镇和嘎查村可根据实际情况适当提高补助金额。</t>
  </si>
  <si>
    <t>351户</t>
  </si>
  <si>
    <t>平均每户奖励5700元，351*5700=200万元。预计享受政策的脱贫户、监测户2025年可提高5700元收入。</t>
  </si>
  <si>
    <t>按照发展产业数量，如养鸡奖励30元/只，种地200元/亩，每户奖励最高不超过6000元。</t>
  </si>
  <si>
    <t>进一步巩固脱贫户产业发展，稳定脱贫农户增收渠道，激发脱贫户、监测户自我发展内生动力，充分发挥到户产业帮扶的“造血功能”。</t>
  </si>
  <si>
    <t>雨露计划</t>
  </si>
  <si>
    <t>2025年所有脱贫户和监测户在校中职生每人每学期补贴1500元。</t>
  </si>
  <si>
    <t>全旗贫困学生</t>
  </si>
  <si>
    <t>计划资助贫困中等职业学生33人，按照每人每学期1500元标准进行资助，资助资金及时发放到贫困中等职业学生卡中，减轻脱贫家庭教育负担，为脱贫家庭人员实现务工就业打好基础，最准实现脱贫家庭和监测人员家庭增收。</t>
  </si>
  <si>
    <t>根据在读中职学生数量，给与资助。</t>
  </si>
  <si>
    <t>务工补贴</t>
  </si>
  <si>
    <t>1.跨省务工一次性交通补贴每人每年补贴300元。
2. 稳岗补贴，在伊金霍洛旗内外通过自主灵活就业或打零工增加收入的脱贫人口和监测对象，通过提供务工人员和用工单位签订劳务合同（劳动协议）复印件，或用工单位出具的务工就业证明，务工时间超过3个月且年收入达到15000元及以上者参照周边旗区可享受2000元/人/年的务工补贴。</t>
  </si>
  <si>
    <t>旗内外出务工困难群体</t>
  </si>
  <si>
    <t>巩固脱贫人口和监测对象稳定就业，激发脱贫人口和监测对象内生动力，减少脱贫人口和监测对象外出务工就业的刚性支出，鼓励脱贫人口和监测对象通过外出稳定就业持续增收。</t>
  </si>
  <si>
    <t>根据外出务工人员数量给与资助。</t>
  </si>
  <si>
    <t>小额信贷</t>
  </si>
  <si>
    <t>在巩固拓展脱贫攻坚成果同乡村振兴有效衔接的过渡期内，以户为单位向建档立卡脱贫人口和边缘易致贫户发放小额信贷，计划8万元用于财政贴息。</t>
  </si>
  <si>
    <t>全旗农牧民脱贫户和监测户</t>
  </si>
  <si>
    <t>带动每户享受小额信贷财政贴息政策。</t>
  </si>
  <si>
    <t>结合全旗脱贫享受政策户和监测户实际情况，围绕市场需求，因户施策，引导有劳动能力、年龄满足且有意愿的脱贫户和监测户发展种养殖业,促进增收。</t>
  </si>
  <si>
    <t>工作经费</t>
  </si>
  <si>
    <t>管理</t>
  </si>
  <si>
    <t>通过辖区内7个镇进行调研，加强衔接资金项目监督力度，规范项目的实施；印刷政策宣传材料，对全旗各镇贫困人员进行扶贫宣传，制作宣传海报及视频，在辖区内各乡镇张贴、播放，使贫困人员及本旗居民加深对扶贫相关政策的了解，增强其脱贫意识；保障扶贫工作质量，巩固拓展脱贫攻坚成果同乡村振兴有效衔接。</t>
  </si>
  <si>
    <t>通过对辖区内7个乡镇进行调研，加强项目监督力度，规范项目的实施；印刷宣传材料，制作宣传海报及视频，在辖区内各乡镇张贴、播放，使贫困人员及本旗居民加深对扶贫相关政策的了解，增强其脱贫意识；加强对扶贫资产的管理；档案资料的管理；乡村振兴考察培训等，保障工作有序开展。</t>
  </si>
  <si>
    <t>应急管理</t>
  </si>
  <si>
    <t>资金用于应急管理、安全生产、自然灾害防治及其他有关重点工作安排。</t>
  </si>
  <si>
    <t>为有效应对已脱贫人口和监测对象两不愁三保障、扶贫产业发生突发性事件，坚决守住防规模返贫底线，根据巩固拓展脱贫攻坚成果同乡村振兴有效衔接的任务需要及财力情况，每年预算安排一定规模的本级衔接资金，保持投入力度总体稳定，2025年计划投入30万元作为应急资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</si>
</sst>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11"/>
      <color theme="1"/>
      <name val="方正小标宋简体"/>
      <charset val="134"/>
    </font>
    <font>
      <sz val="11"/>
      <color theme="1"/>
      <name val="黑体"/>
      <charset val="134"/>
    </font>
    <font>
      <sz val="12"/>
      <color theme="1"/>
      <name val="宋体"/>
      <charset val="134"/>
    </font>
    <font>
      <sz val="12"/>
      <color theme="1"/>
      <name val="宋体"/>
      <charset val="134"/>
      <scheme val="minor"/>
    </font>
    <font>
      <sz val="20"/>
      <color theme="1"/>
      <name val="宋体"/>
      <charset val="134"/>
      <scheme val="minor"/>
    </font>
    <font>
      <sz val="26"/>
      <color theme="1"/>
      <name val="方正小标宋简体"/>
      <charset val="134"/>
    </font>
    <font>
      <b/>
      <sz val="26"/>
      <color theme="1"/>
      <name val="方正小标宋简体"/>
      <charset val="134"/>
    </font>
    <font>
      <sz val="20"/>
      <color theme="1"/>
      <name val="方正小标宋简体"/>
      <charset val="134"/>
    </font>
    <font>
      <b/>
      <sz val="20"/>
      <color theme="1"/>
      <name val="方正小标宋简体"/>
      <charset val="134"/>
    </font>
    <font>
      <sz val="14"/>
      <color theme="1"/>
      <name val="黑体"/>
      <charset val="134"/>
    </font>
    <font>
      <sz val="12"/>
      <color rgb="FF000000"/>
      <name val="宋体"/>
      <charset val="134"/>
    </font>
    <font>
      <sz val="12"/>
      <name val="宋体"/>
      <charset val="134"/>
    </font>
    <font>
      <sz val="12"/>
      <color theme="1"/>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0" borderId="0" applyNumberFormat="0" applyBorder="0" applyAlignment="0" applyProtection="0">
      <alignment vertical="center"/>
    </xf>
    <xf numFmtId="0" fontId="24"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20" fillId="1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9" applyNumberFormat="0" applyFont="0" applyAlignment="0" applyProtection="0">
      <alignment vertical="center"/>
    </xf>
    <xf numFmtId="0" fontId="20" fillId="29" borderId="0" applyNumberFormat="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8" applyNumberFormat="0" applyFill="0" applyAlignment="0" applyProtection="0">
      <alignment vertical="center"/>
    </xf>
    <xf numFmtId="0" fontId="27" fillId="0" borderId="8" applyNumberFormat="0" applyFill="0" applyAlignment="0" applyProtection="0">
      <alignment vertical="center"/>
    </xf>
    <xf numFmtId="0" fontId="20" fillId="15" borderId="0" applyNumberFormat="0" applyBorder="0" applyAlignment="0" applyProtection="0">
      <alignment vertical="center"/>
    </xf>
    <xf numFmtId="0" fontId="16" fillId="0" borderId="13" applyNumberFormat="0" applyFill="0" applyAlignment="0" applyProtection="0">
      <alignment vertical="center"/>
    </xf>
    <xf numFmtId="0" fontId="20" fillId="14" borderId="0" applyNumberFormat="0" applyBorder="0" applyAlignment="0" applyProtection="0">
      <alignment vertical="center"/>
    </xf>
    <xf numFmtId="0" fontId="21" fillId="10" borderId="7" applyNumberFormat="0" applyAlignment="0" applyProtection="0">
      <alignment vertical="center"/>
    </xf>
    <xf numFmtId="0" fontId="33" fillId="10" borderId="10" applyNumberFormat="0" applyAlignment="0" applyProtection="0">
      <alignment vertical="center"/>
    </xf>
    <xf numFmtId="0" fontId="26" fillId="25" borderId="11" applyNumberFormat="0" applyAlignment="0" applyProtection="0">
      <alignment vertical="center"/>
    </xf>
    <xf numFmtId="0" fontId="14" fillId="19" borderId="0" applyNumberFormat="0" applyBorder="0" applyAlignment="0" applyProtection="0">
      <alignment vertical="center"/>
    </xf>
    <xf numFmtId="0" fontId="20" fillId="9" borderId="0" applyNumberFormat="0" applyBorder="0" applyAlignment="0" applyProtection="0">
      <alignment vertical="center"/>
    </xf>
    <xf numFmtId="0" fontId="32" fillId="0" borderId="14" applyNumberFormat="0" applyFill="0" applyAlignment="0" applyProtection="0">
      <alignment vertical="center"/>
    </xf>
    <xf numFmtId="0" fontId="29" fillId="0" borderId="12" applyNumberFormat="0" applyFill="0" applyAlignment="0" applyProtection="0">
      <alignment vertical="center"/>
    </xf>
    <xf numFmtId="0" fontId="25" fillId="18" borderId="0" applyNumberFormat="0" applyBorder="0" applyAlignment="0" applyProtection="0">
      <alignment vertical="center"/>
    </xf>
    <xf numFmtId="0" fontId="23" fillId="13" borderId="0" applyNumberFormat="0" applyBorder="0" applyAlignment="0" applyProtection="0">
      <alignment vertical="center"/>
    </xf>
    <xf numFmtId="0" fontId="14" fillId="33" borderId="0" applyNumberFormat="0" applyBorder="0" applyAlignment="0" applyProtection="0">
      <alignment vertical="center"/>
    </xf>
    <xf numFmtId="0" fontId="20" fillId="8" borderId="0" applyNumberFormat="0" applyBorder="0" applyAlignment="0" applyProtection="0">
      <alignment vertical="center"/>
    </xf>
    <xf numFmtId="0" fontId="14" fillId="32" borderId="0" applyNumberFormat="0" applyBorder="0" applyAlignment="0" applyProtection="0">
      <alignment vertical="center"/>
    </xf>
    <xf numFmtId="0" fontId="14" fillId="24" borderId="0" applyNumberFormat="0" applyBorder="0" applyAlignment="0" applyProtection="0">
      <alignment vertical="center"/>
    </xf>
    <xf numFmtId="0" fontId="14" fillId="31" borderId="0" applyNumberFormat="0" applyBorder="0" applyAlignment="0" applyProtection="0">
      <alignment vertical="center"/>
    </xf>
    <xf numFmtId="0" fontId="14" fillId="23" borderId="0" applyNumberFormat="0" applyBorder="0" applyAlignment="0" applyProtection="0">
      <alignment vertical="center"/>
    </xf>
    <xf numFmtId="0" fontId="20" fillId="27" borderId="0" applyNumberFormat="0" applyBorder="0" applyAlignment="0" applyProtection="0">
      <alignment vertical="center"/>
    </xf>
    <xf numFmtId="0" fontId="20" fillId="7"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20" fillId="6" borderId="0" applyNumberFormat="0" applyBorder="0" applyAlignment="0" applyProtection="0">
      <alignment vertical="center"/>
    </xf>
    <xf numFmtId="0" fontId="14" fillId="21" borderId="0" applyNumberFormat="0" applyBorder="0" applyAlignment="0" applyProtection="0">
      <alignment vertical="center"/>
    </xf>
    <xf numFmtId="0" fontId="20" fillId="28" borderId="0" applyNumberFormat="0" applyBorder="0" applyAlignment="0" applyProtection="0">
      <alignment vertical="center"/>
    </xf>
    <xf numFmtId="0" fontId="20" fillId="26" borderId="0" applyNumberFormat="0" applyBorder="0" applyAlignment="0" applyProtection="0">
      <alignment vertical="center"/>
    </xf>
    <xf numFmtId="0" fontId="14" fillId="3" borderId="0" applyNumberFormat="0" applyBorder="0" applyAlignment="0" applyProtection="0">
      <alignment vertical="center"/>
    </xf>
    <xf numFmtId="0" fontId="20" fillId="12" borderId="0" applyNumberFormat="0" applyBorder="0" applyAlignment="0" applyProtection="0">
      <alignment vertical="center"/>
    </xf>
    <xf numFmtId="0" fontId="19" fillId="0" borderId="0">
      <alignment vertical="center"/>
    </xf>
  </cellStyleXfs>
  <cellXfs count="5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justify"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1" xfId="0" applyFont="1" applyFill="1" applyBorder="1" applyAlignment="1" applyProtection="1">
      <alignment horizontal="center" vertical="center" wrapText="1"/>
      <protection locked="0"/>
    </xf>
    <xf numFmtId="0" fontId="10" fillId="0" borderId="1" xfId="49" applyFont="1" applyFill="1" applyBorder="1" applyAlignment="1" applyProtection="1">
      <alignment horizontal="center" vertical="center" wrapText="1"/>
      <protection locked="0"/>
    </xf>
    <xf numFmtId="0" fontId="10" fillId="0" borderId="2" xfId="49"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4" fillId="0" borderId="1" xfId="0" applyFont="1" applyFill="1" applyBorder="1">
      <alignmen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10" fillId="0" borderId="4" xfId="49" applyFont="1" applyFill="1" applyBorder="1" applyAlignment="1" applyProtection="1">
      <alignment horizontal="center" vertical="center" wrapText="1"/>
      <protection locked="0"/>
    </xf>
    <xf numFmtId="0" fontId="10" fillId="0" borderId="5"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wrapText="1"/>
      <protection locked="0"/>
    </xf>
    <xf numFmtId="49" fontId="10" fillId="0" borderId="1" xfId="49"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49" fontId="10" fillId="0" borderId="2" xfId="49" applyNumberFormat="1" applyFont="1" applyFill="1" applyBorder="1" applyAlignment="1" applyProtection="1">
      <alignment horizontal="center" vertical="center" wrapText="1"/>
      <protection locked="0"/>
    </xf>
    <xf numFmtId="0" fontId="3" fillId="0" borderId="1" xfId="0" applyFont="1" applyFill="1" applyBorder="1" applyAlignment="1">
      <alignment horizontal="justify" vertical="center" indent="2"/>
    </xf>
    <xf numFmtId="0" fontId="0" fillId="0" borderId="1" xfId="0" applyFont="1" applyFill="1" applyBorder="1" applyAlignment="1">
      <alignment horizontal="justify" vertical="center" wrapText="1"/>
    </xf>
    <xf numFmtId="0" fontId="0" fillId="0" borderId="1" xfId="0" applyFont="1" applyFill="1" applyBorder="1" applyAlignment="1">
      <alignment horizontal="justify" vertical="center"/>
    </xf>
    <xf numFmtId="0" fontId="3"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0" fillId="0" borderId="1" xfId="0" applyBorder="1">
      <alignment vertical="center"/>
    </xf>
    <xf numFmtId="0" fontId="3" fillId="0" borderId="6"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3" fillId="0" borderId="1" xfId="0" applyFont="1" applyBorder="1" applyAlignment="1">
      <alignment horizontal="justify" vertical="center" wrapText="1"/>
    </xf>
    <xf numFmtId="0" fontId="13" fillId="0" borderId="2" xfId="0" applyFont="1" applyFill="1" applyBorder="1" applyAlignment="1">
      <alignment horizontal="center" vertical="center" wrapText="1"/>
    </xf>
    <xf numFmtId="0" fontId="2"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5"/>
  <sheetViews>
    <sheetView tabSelected="1" zoomScale="70" zoomScaleNormal="70" workbookViewId="0">
      <selection activeCell="K21" sqref="K21"/>
    </sheetView>
  </sheetViews>
  <sheetFormatPr defaultColWidth="9" defaultRowHeight="13.5" outlineLevelRow="4"/>
  <cols>
    <col min="8" max="8" width="28.3916666666667" customWidth="1"/>
    <col min="17" max="19" width="33.925" customWidth="1"/>
  </cols>
  <sheetData>
    <row r="1" s="1" customFormat="1" ht="53" customHeight="1" spans="1:19">
      <c r="A1" s="12" t="s">
        <v>0</v>
      </c>
      <c r="B1" s="13"/>
      <c r="C1" s="13"/>
      <c r="D1" s="13"/>
      <c r="E1" s="13"/>
      <c r="F1" s="13"/>
      <c r="G1" s="13"/>
      <c r="H1" s="14"/>
      <c r="I1" s="13"/>
      <c r="J1" s="13"/>
      <c r="K1" s="13"/>
      <c r="L1" s="13"/>
      <c r="M1" s="13"/>
      <c r="N1" s="13"/>
      <c r="O1" s="13"/>
      <c r="P1" s="13"/>
      <c r="Q1" s="14"/>
      <c r="R1" s="14"/>
      <c r="S1" s="14"/>
    </row>
    <row r="2" s="1" customFormat="1" ht="35" customHeight="1" spans="1:19">
      <c r="A2" s="15"/>
      <c r="B2" s="16"/>
      <c r="C2" s="16"/>
      <c r="D2" s="16"/>
      <c r="E2" s="16"/>
      <c r="F2" s="16"/>
      <c r="G2" s="16"/>
      <c r="H2" s="17"/>
      <c r="I2" s="16"/>
      <c r="J2" s="16"/>
      <c r="K2" s="16"/>
      <c r="L2" s="16"/>
      <c r="M2" s="16"/>
      <c r="N2" s="16"/>
      <c r="O2" s="16"/>
      <c r="P2" s="16"/>
      <c r="Q2" s="17"/>
      <c r="R2" s="17"/>
      <c r="S2" s="48" t="s">
        <v>1</v>
      </c>
    </row>
    <row r="3" s="2" customFormat="1" ht="40" customHeight="1" spans="1:20">
      <c r="A3" s="18" t="s">
        <v>2</v>
      </c>
      <c r="B3" s="18" t="s">
        <v>3</v>
      </c>
      <c r="C3" s="19" t="s">
        <v>4</v>
      </c>
      <c r="D3" s="19" t="s">
        <v>5</v>
      </c>
      <c r="E3" s="19" t="s">
        <v>6</v>
      </c>
      <c r="F3" s="19" t="s">
        <v>7</v>
      </c>
      <c r="G3" s="20" t="s">
        <v>8</v>
      </c>
      <c r="H3" s="19" t="s">
        <v>9</v>
      </c>
      <c r="I3" s="20" t="s">
        <v>10</v>
      </c>
      <c r="J3" s="19" t="s">
        <v>11</v>
      </c>
      <c r="K3" s="19"/>
      <c r="L3" s="19"/>
      <c r="M3" s="19"/>
      <c r="N3" s="19"/>
      <c r="O3" s="19"/>
      <c r="P3" s="19" t="s">
        <v>12</v>
      </c>
      <c r="Q3" s="19" t="s">
        <v>13</v>
      </c>
      <c r="R3" s="38" t="s">
        <v>14</v>
      </c>
      <c r="S3" s="38" t="s">
        <v>15</v>
      </c>
      <c r="T3" s="53" t="s">
        <v>16</v>
      </c>
    </row>
    <row r="4" s="2" customFormat="1" ht="79" customHeight="1" spans="1:20">
      <c r="A4" s="21"/>
      <c r="B4" s="21"/>
      <c r="C4" s="20"/>
      <c r="D4" s="20"/>
      <c r="E4" s="20"/>
      <c r="F4" s="20"/>
      <c r="G4" s="22"/>
      <c r="H4" s="20"/>
      <c r="I4" s="22"/>
      <c r="J4" s="39" t="s">
        <v>17</v>
      </c>
      <c r="K4" s="39" t="s">
        <v>18</v>
      </c>
      <c r="L4" s="52" t="s">
        <v>19</v>
      </c>
      <c r="M4" s="39" t="s">
        <v>20</v>
      </c>
      <c r="N4" s="39" t="s">
        <v>21</v>
      </c>
      <c r="O4" s="52" t="s">
        <v>22</v>
      </c>
      <c r="P4" s="20"/>
      <c r="Q4" s="20"/>
      <c r="R4" s="40"/>
      <c r="S4" s="40"/>
      <c r="T4" s="53"/>
    </row>
    <row r="5" s="3" customFormat="1" ht="151" customHeight="1" spans="1:20">
      <c r="A5" s="18">
        <v>1</v>
      </c>
      <c r="B5" s="23" t="s">
        <v>23</v>
      </c>
      <c r="C5" s="23" t="s">
        <v>24</v>
      </c>
      <c r="D5" s="23" t="s">
        <v>25</v>
      </c>
      <c r="E5" s="23" t="s">
        <v>26</v>
      </c>
      <c r="F5" s="23" t="s">
        <v>27</v>
      </c>
      <c r="G5" s="23" t="s">
        <v>28</v>
      </c>
      <c r="H5" s="25" t="s">
        <v>29</v>
      </c>
      <c r="I5" s="23" t="s">
        <v>30</v>
      </c>
      <c r="J5" s="23">
        <v>340</v>
      </c>
      <c r="K5" s="23">
        <f>SUM(L5:O5)</f>
        <v>125</v>
      </c>
      <c r="L5" s="23">
        <v>70</v>
      </c>
      <c r="M5" s="23">
        <v>30</v>
      </c>
      <c r="N5" s="23">
        <v>12.5</v>
      </c>
      <c r="O5" s="23">
        <v>12.5</v>
      </c>
      <c r="P5" s="23" t="s">
        <v>31</v>
      </c>
      <c r="Q5" s="25" t="s">
        <v>32</v>
      </c>
      <c r="R5" s="25" t="s">
        <v>33</v>
      </c>
      <c r="S5" s="25" t="s">
        <v>34</v>
      </c>
      <c r="T5" s="23" t="s">
        <v>35</v>
      </c>
    </row>
  </sheetData>
  <mergeCells count="16">
    <mergeCell ref="A1:S1"/>
    <mergeCell ref="J3:O3"/>
    <mergeCell ref="A3:A4"/>
    <mergeCell ref="B3:B4"/>
    <mergeCell ref="C3:C4"/>
    <mergeCell ref="D3:D4"/>
    <mergeCell ref="E3:E4"/>
    <mergeCell ref="F3:F4"/>
    <mergeCell ref="G3:G4"/>
    <mergeCell ref="H3:H4"/>
    <mergeCell ref="I3:I4"/>
    <mergeCell ref="P3:P4"/>
    <mergeCell ref="Q3:Q4"/>
    <mergeCell ref="R3:R4"/>
    <mergeCell ref="S3:S4"/>
    <mergeCell ref="T3:T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26"/>
  <sheetViews>
    <sheetView zoomScale="55" zoomScaleNormal="55" workbookViewId="0">
      <pane ySplit="5" topLeftCell="A20" activePane="bottomLeft" state="frozen"/>
      <selection/>
      <selection pane="bottomLeft" activeCell="A2" sqref="A2:Q2"/>
    </sheetView>
  </sheetViews>
  <sheetFormatPr defaultColWidth="9" defaultRowHeight="14.25"/>
  <cols>
    <col min="1" max="1" width="4.31666666666667" style="6" customWidth="1"/>
    <col min="2" max="2" width="6.45833333333333" style="7" customWidth="1"/>
    <col min="3" max="3" width="12.85" style="7" customWidth="1"/>
    <col min="4" max="4" width="14.1083333333333" style="7" customWidth="1"/>
    <col min="5" max="5" width="5.9" style="7" customWidth="1"/>
    <col min="6" max="6" width="6.59166666666667" style="7" customWidth="1"/>
    <col min="7" max="7" width="14.275" style="8" customWidth="1"/>
    <col min="8" max="8" width="54.6416666666667" style="9" customWidth="1"/>
    <col min="9" max="9" width="18.5666666666667" style="8" customWidth="1"/>
    <col min="10" max="13" width="8.63333333333333" style="7" customWidth="1"/>
    <col min="14" max="14" width="17.0416666666667" style="7" customWidth="1"/>
    <col min="15" max="15" width="35" style="9" customWidth="1"/>
    <col min="16" max="16" width="39.0833333333333" style="9" customWidth="1"/>
    <col min="17" max="17" width="40.625" style="9" customWidth="1"/>
    <col min="18" max="19" width="21.9583333333333" style="10" customWidth="1"/>
    <col min="20" max="16384" width="9" style="10"/>
  </cols>
  <sheetData>
    <row r="1" ht="29" customHeight="1" spans="1:2">
      <c r="A1" s="11" t="s">
        <v>36</v>
      </c>
      <c r="B1" s="11"/>
    </row>
    <row r="2" s="1" customFormat="1" ht="53" customHeight="1" spans="1:17">
      <c r="A2" s="12" t="s">
        <v>37</v>
      </c>
      <c r="B2" s="13"/>
      <c r="C2" s="13"/>
      <c r="D2" s="13"/>
      <c r="E2" s="13"/>
      <c r="F2" s="13"/>
      <c r="G2" s="13"/>
      <c r="H2" s="14"/>
      <c r="I2" s="13"/>
      <c r="J2" s="13"/>
      <c r="K2" s="13"/>
      <c r="L2" s="13"/>
      <c r="M2" s="13"/>
      <c r="N2" s="13"/>
      <c r="O2" s="14"/>
      <c r="P2" s="14"/>
      <c r="Q2" s="14"/>
    </row>
    <row r="3" s="1" customFormat="1" ht="35" customHeight="1" spans="1:17">
      <c r="A3" s="15"/>
      <c r="B3" s="16"/>
      <c r="C3" s="16"/>
      <c r="D3" s="16"/>
      <c r="E3" s="16"/>
      <c r="F3" s="16"/>
      <c r="G3" s="16"/>
      <c r="H3" s="17"/>
      <c r="I3" s="16"/>
      <c r="J3" s="16"/>
      <c r="K3" s="16"/>
      <c r="L3" s="16"/>
      <c r="M3" s="16"/>
      <c r="N3" s="16"/>
      <c r="O3" s="17"/>
      <c r="P3" s="17"/>
      <c r="Q3" s="48" t="s">
        <v>1</v>
      </c>
    </row>
    <row r="4" s="2" customFormat="1" ht="40" customHeight="1" spans="1:17">
      <c r="A4" s="18" t="s">
        <v>2</v>
      </c>
      <c r="B4" s="18" t="s">
        <v>3</v>
      </c>
      <c r="C4" s="19" t="s">
        <v>4</v>
      </c>
      <c r="D4" s="19" t="s">
        <v>5</v>
      </c>
      <c r="E4" s="19" t="s">
        <v>6</v>
      </c>
      <c r="F4" s="19" t="s">
        <v>7</v>
      </c>
      <c r="G4" s="20" t="s">
        <v>8</v>
      </c>
      <c r="H4" s="19" t="s">
        <v>9</v>
      </c>
      <c r="I4" s="20" t="s">
        <v>10</v>
      </c>
      <c r="J4" s="35" t="s">
        <v>11</v>
      </c>
      <c r="K4" s="36"/>
      <c r="L4" s="36"/>
      <c r="M4" s="37"/>
      <c r="N4" s="19" t="s">
        <v>12</v>
      </c>
      <c r="O4" s="19" t="s">
        <v>13</v>
      </c>
      <c r="P4" s="38" t="s">
        <v>14</v>
      </c>
      <c r="Q4" s="38" t="s">
        <v>15</v>
      </c>
    </row>
    <row r="5" s="2" customFormat="1" ht="79" customHeight="1" spans="1:17">
      <c r="A5" s="21"/>
      <c r="B5" s="21"/>
      <c r="C5" s="20"/>
      <c r="D5" s="20"/>
      <c r="E5" s="20"/>
      <c r="F5" s="20"/>
      <c r="G5" s="22"/>
      <c r="H5" s="20"/>
      <c r="I5" s="22"/>
      <c r="J5" s="39" t="s">
        <v>17</v>
      </c>
      <c r="K5" s="39" t="s">
        <v>18</v>
      </c>
      <c r="L5" s="39" t="s">
        <v>38</v>
      </c>
      <c r="M5" s="39" t="s">
        <v>39</v>
      </c>
      <c r="N5" s="20"/>
      <c r="O5" s="20"/>
      <c r="P5" s="40"/>
      <c r="Q5" s="40"/>
    </row>
    <row r="6" s="3" customFormat="1" ht="153" customHeight="1" spans="1:19">
      <c r="A6" s="18">
        <v>1</v>
      </c>
      <c r="B6" s="23" t="s">
        <v>40</v>
      </c>
      <c r="C6" s="23" t="s">
        <v>40</v>
      </c>
      <c r="D6" s="23" t="s">
        <v>41</v>
      </c>
      <c r="E6" s="23" t="s">
        <v>42</v>
      </c>
      <c r="F6" s="23" t="s">
        <v>27</v>
      </c>
      <c r="G6" s="24" t="s">
        <v>43</v>
      </c>
      <c r="H6" s="25" t="s">
        <v>44</v>
      </c>
      <c r="I6" s="23" t="s">
        <v>45</v>
      </c>
      <c r="J6" s="23">
        <v>980</v>
      </c>
      <c r="K6" s="23">
        <v>400</v>
      </c>
      <c r="L6" s="23">
        <v>400</v>
      </c>
      <c r="M6" s="23"/>
      <c r="N6" s="25" t="s">
        <v>46</v>
      </c>
      <c r="O6" s="25" t="s">
        <v>47</v>
      </c>
      <c r="P6" s="25" t="s">
        <v>48</v>
      </c>
      <c r="Q6" s="25" t="s">
        <v>49</v>
      </c>
      <c r="R6" s="49"/>
      <c r="S6" s="49"/>
    </row>
    <row r="7" s="3" customFormat="1" ht="110" customHeight="1" spans="1:19">
      <c r="A7" s="18">
        <v>2</v>
      </c>
      <c r="B7" s="23" t="s">
        <v>40</v>
      </c>
      <c r="C7" s="23" t="s">
        <v>50</v>
      </c>
      <c r="D7" s="23" t="s">
        <v>51</v>
      </c>
      <c r="E7" s="23" t="s">
        <v>52</v>
      </c>
      <c r="F7" s="23" t="s">
        <v>27</v>
      </c>
      <c r="G7" s="23" t="s">
        <v>53</v>
      </c>
      <c r="H7" s="25" t="s">
        <v>54</v>
      </c>
      <c r="I7" s="23" t="s">
        <v>55</v>
      </c>
      <c r="J7" s="23">
        <v>388</v>
      </c>
      <c r="K7" s="23">
        <v>125</v>
      </c>
      <c r="L7" s="23">
        <v>125</v>
      </c>
      <c r="M7" s="23"/>
      <c r="N7" s="23" t="s">
        <v>56</v>
      </c>
      <c r="O7" s="25" t="s">
        <v>57</v>
      </c>
      <c r="P7" s="25" t="s">
        <v>58</v>
      </c>
      <c r="Q7" s="25" t="s">
        <v>59</v>
      </c>
      <c r="R7" s="49"/>
      <c r="S7" s="49"/>
    </row>
    <row r="8" s="3" customFormat="1" ht="219" customHeight="1" spans="1:17">
      <c r="A8" s="18">
        <v>3</v>
      </c>
      <c r="B8" s="23" t="s">
        <v>23</v>
      </c>
      <c r="C8" s="23" t="s">
        <v>60</v>
      </c>
      <c r="D8" s="23" t="s">
        <v>61</v>
      </c>
      <c r="E8" s="23" t="s">
        <v>62</v>
      </c>
      <c r="F8" s="23" t="s">
        <v>63</v>
      </c>
      <c r="G8" s="23" t="s">
        <v>64</v>
      </c>
      <c r="H8" s="25" t="s">
        <v>65</v>
      </c>
      <c r="I8" s="23" t="s">
        <v>66</v>
      </c>
      <c r="J8" s="23">
        <v>600</v>
      </c>
      <c r="K8" s="32">
        <f t="shared" ref="K7:K26" si="0">SUM(L8:M8)</f>
        <v>300</v>
      </c>
      <c r="L8" s="23">
        <v>300</v>
      </c>
      <c r="M8" s="23"/>
      <c r="N8" s="23" t="s">
        <v>67</v>
      </c>
      <c r="O8" s="23" t="s">
        <v>68</v>
      </c>
      <c r="P8" s="41" t="s">
        <v>69</v>
      </c>
      <c r="Q8" s="41" t="s">
        <v>70</v>
      </c>
    </row>
    <row r="9" s="3" customFormat="1" ht="143" customHeight="1" spans="1:17">
      <c r="A9" s="18">
        <v>4</v>
      </c>
      <c r="B9" s="23" t="s">
        <v>23</v>
      </c>
      <c r="C9" s="23" t="s">
        <v>24</v>
      </c>
      <c r="D9" s="23" t="s">
        <v>25</v>
      </c>
      <c r="E9" s="23" t="s">
        <v>26</v>
      </c>
      <c r="F9" s="23" t="s">
        <v>27</v>
      </c>
      <c r="G9" s="23" t="s">
        <v>28</v>
      </c>
      <c r="H9" s="25" t="s">
        <v>29</v>
      </c>
      <c r="I9" s="23" t="s">
        <v>30</v>
      </c>
      <c r="J9" s="23">
        <v>340</v>
      </c>
      <c r="K9" s="32">
        <f t="shared" si="0"/>
        <v>26</v>
      </c>
      <c r="L9" s="23">
        <v>26</v>
      </c>
      <c r="M9" s="23"/>
      <c r="N9" s="23" t="s">
        <v>31</v>
      </c>
      <c r="O9" s="25" t="s">
        <v>71</v>
      </c>
      <c r="P9" s="25" t="s">
        <v>33</v>
      </c>
      <c r="Q9" s="25" t="s">
        <v>34</v>
      </c>
    </row>
    <row r="10" s="4" customFormat="1" ht="149" customHeight="1" spans="1:17">
      <c r="A10" s="18">
        <v>5</v>
      </c>
      <c r="B10" s="26" t="s">
        <v>72</v>
      </c>
      <c r="C10" s="26" t="s">
        <v>73</v>
      </c>
      <c r="D10" s="26" t="s">
        <v>74</v>
      </c>
      <c r="E10" s="26" t="s">
        <v>26</v>
      </c>
      <c r="F10" s="26" t="s">
        <v>27</v>
      </c>
      <c r="G10" s="26" t="s">
        <v>75</v>
      </c>
      <c r="H10" s="27" t="s">
        <v>76</v>
      </c>
      <c r="I10" s="26" t="s">
        <v>77</v>
      </c>
      <c r="J10" s="26">
        <v>1000</v>
      </c>
      <c r="K10" s="32">
        <f t="shared" si="0"/>
        <v>600</v>
      </c>
      <c r="L10" s="26">
        <v>600</v>
      </c>
      <c r="M10" s="26"/>
      <c r="N10" s="26" t="s">
        <v>78</v>
      </c>
      <c r="O10" s="26" t="s">
        <v>79</v>
      </c>
      <c r="P10" s="26" t="s">
        <v>80</v>
      </c>
      <c r="Q10" s="26" t="s">
        <v>81</v>
      </c>
    </row>
    <row r="11" customFormat="1" ht="99" customHeight="1" spans="1:17">
      <c r="A11" s="18">
        <v>6</v>
      </c>
      <c r="B11" s="23" t="s">
        <v>82</v>
      </c>
      <c r="C11" s="23" t="s">
        <v>83</v>
      </c>
      <c r="D11" s="23" t="s">
        <v>84</v>
      </c>
      <c r="E11" s="23" t="s">
        <v>85</v>
      </c>
      <c r="F11" s="23" t="s">
        <v>27</v>
      </c>
      <c r="G11" s="23" t="s">
        <v>43</v>
      </c>
      <c r="H11" s="25" t="s">
        <v>86</v>
      </c>
      <c r="I11" s="23" t="s">
        <v>87</v>
      </c>
      <c r="J11" s="23">
        <v>19</v>
      </c>
      <c r="K11" s="32">
        <f t="shared" si="0"/>
        <v>19</v>
      </c>
      <c r="L11" s="23">
        <v>19</v>
      </c>
      <c r="M11" s="23"/>
      <c r="N11" s="23" t="s">
        <v>88</v>
      </c>
      <c r="O11" s="30" t="s">
        <v>89</v>
      </c>
      <c r="P11" s="32" t="s">
        <v>90</v>
      </c>
      <c r="Q11" s="32" t="s">
        <v>90</v>
      </c>
    </row>
    <row r="12" customFormat="1" ht="166" customHeight="1" spans="1:17">
      <c r="A12" s="18">
        <v>7</v>
      </c>
      <c r="B12" s="23" t="s">
        <v>82</v>
      </c>
      <c r="C12" s="23" t="s">
        <v>83</v>
      </c>
      <c r="D12" s="23" t="s">
        <v>91</v>
      </c>
      <c r="E12" s="23" t="s">
        <v>85</v>
      </c>
      <c r="F12" s="23" t="s">
        <v>27</v>
      </c>
      <c r="G12" s="23" t="s">
        <v>43</v>
      </c>
      <c r="H12" s="25" t="s">
        <v>92</v>
      </c>
      <c r="I12" s="23" t="s">
        <v>87</v>
      </c>
      <c r="J12" s="23">
        <v>60</v>
      </c>
      <c r="K12" s="32">
        <f t="shared" si="0"/>
        <v>60</v>
      </c>
      <c r="L12" s="23">
        <v>60</v>
      </c>
      <c r="M12" s="23"/>
      <c r="N12" s="23" t="s">
        <v>93</v>
      </c>
      <c r="O12" s="42" t="s">
        <v>94</v>
      </c>
      <c r="P12" s="43" t="s">
        <v>95</v>
      </c>
      <c r="Q12" s="50" t="s">
        <v>96</v>
      </c>
    </row>
    <row r="13" s="5" customFormat="1" ht="207" customHeight="1" spans="1:17">
      <c r="A13" s="18">
        <v>8</v>
      </c>
      <c r="B13" s="23" t="s">
        <v>97</v>
      </c>
      <c r="C13" s="23" t="s">
        <v>98</v>
      </c>
      <c r="D13" s="23" t="s">
        <v>99</v>
      </c>
      <c r="E13" s="23" t="s">
        <v>42</v>
      </c>
      <c r="F13" s="23" t="s">
        <v>27</v>
      </c>
      <c r="G13" s="23" t="s">
        <v>100</v>
      </c>
      <c r="H13" s="25" t="s">
        <v>101</v>
      </c>
      <c r="I13" s="23" t="s">
        <v>102</v>
      </c>
      <c r="J13" s="23">
        <v>60</v>
      </c>
      <c r="K13" s="32">
        <f t="shared" si="0"/>
        <v>60</v>
      </c>
      <c r="L13" s="28"/>
      <c r="M13" s="23">
        <v>60</v>
      </c>
      <c r="N13" s="23" t="s">
        <v>103</v>
      </c>
      <c r="O13" s="23" t="s">
        <v>104</v>
      </c>
      <c r="P13" s="25" t="s">
        <v>105</v>
      </c>
      <c r="Q13" s="25" t="s">
        <v>106</v>
      </c>
    </row>
    <row r="14" s="5" customFormat="1" ht="139" customHeight="1" spans="1:17">
      <c r="A14" s="18">
        <v>9</v>
      </c>
      <c r="B14" s="23" t="s">
        <v>107</v>
      </c>
      <c r="C14" s="5" t="s">
        <v>108</v>
      </c>
      <c r="D14" s="23" t="s">
        <v>109</v>
      </c>
      <c r="E14" s="28" t="s">
        <v>110</v>
      </c>
      <c r="F14" s="23" t="s">
        <v>27</v>
      </c>
      <c r="G14" s="23" t="s">
        <v>53</v>
      </c>
      <c r="H14" s="25" t="s">
        <v>111</v>
      </c>
      <c r="I14" s="23" t="s">
        <v>112</v>
      </c>
      <c r="J14" s="23">
        <v>950</v>
      </c>
      <c r="K14" s="32">
        <f t="shared" si="0"/>
        <v>300</v>
      </c>
      <c r="L14" s="28"/>
      <c r="M14" s="23">
        <v>300</v>
      </c>
      <c r="N14" s="23" t="s">
        <v>113</v>
      </c>
      <c r="O14" s="23" t="s">
        <v>114</v>
      </c>
      <c r="P14" s="23" t="s">
        <v>115</v>
      </c>
      <c r="Q14" s="23" t="s">
        <v>116</v>
      </c>
    </row>
    <row r="15" s="4" customFormat="1" ht="171" customHeight="1" spans="1:17">
      <c r="A15" s="18">
        <v>10</v>
      </c>
      <c r="B15" s="29" t="s">
        <v>117</v>
      </c>
      <c r="C15" s="29" t="s">
        <v>118</v>
      </c>
      <c r="D15" s="29" t="s">
        <v>119</v>
      </c>
      <c r="E15" s="29" t="s">
        <v>62</v>
      </c>
      <c r="F15" s="29" t="s">
        <v>120</v>
      </c>
      <c r="G15" s="29" t="s">
        <v>121</v>
      </c>
      <c r="H15" s="30" t="s">
        <v>122</v>
      </c>
      <c r="I15" s="29" t="s">
        <v>123</v>
      </c>
      <c r="J15" s="29">
        <v>126</v>
      </c>
      <c r="K15" s="32">
        <f t="shared" si="0"/>
        <v>126</v>
      </c>
      <c r="L15" s="44"/>
      <c r="M15" s="29">
        <v>126</v>
      </c>
      <c r="N15" s="29" t="s">
        <v>124</v>
      </c>
      <c r="O15" s="45" t="s">
        <v>125</v>
      </c>
      <c r="P15" s="45" t="s">
        <v>126</v>
      </c>
      <c r="Q15" s="45" t="s">
        <v>127</v>
      </c>
    </row>
    <row r="16" s="4" customFormat="1" ht="234" customHeight="1" spans="1:17">
      <c r="A16" s="18">
        <v>11</v>
      </c>
      <c r="B16" s="29" t="s">
        <v>128</v>
      </c>
      <c r="C16" s="23" t="s">
        <v>129</v>
      </c>
      <c r="D16" s="23" t="s">
        <v>130</v>
      </c>
      <c r="E16" s="23" t="s">
        <v>62</v>
      </c>
      <c r="F16" s="23" t="s">
        <v>27</v>
      </c>
      <c r="G16" s="23" t="s">
        <v>131</v>
      </c>
      <c r="H16" s="25" t="s">
        <v>132</v>
      </c>
      <c r="I16" s="23" t="s">
        <v>133</v>
      </c>
      <c r="J16" s="23">
        <v>8060</v>
      </c>
      <c r="K16" s="32">
        <f t="shared" si="0"/>
        <v>500</v>
      </c>
      <c r="L16" s="44"/>
      <c r="M16" s="23">
        <v>500</v>
      </c>
      <c r="N16" s="23" t="s">
        <v>134</v>
      </c>
      <c r="O16" s="25" t="s">
        <v>135</v>
      </c>
      <c r="P16" s="25" t="s">
        <v>136</v>
      </c>
      <c r="Q16" s="51" t="s">
        <v>137</v>
      </c>
    </row>
    <row r="17" s="4" customFormat="1" ht="158" customHeight="1" spans="1:17">
      <c r="A17" s="18">
        <v>12</v>
      </c>
      <c r="B17" s="29" t="s">
        <v>128</v>
      </c>
      <c r="C17" s="23" t="s">
        <v>138</v>
      </c>
      <c r="D17" s="23" t="s">
        <v>139</v>
      </c>
      <c r="E17" s="23" t="s">
        <v>42</v>
      </c>
      <c r="F17" s="23" t="s">
        <v>27</v>
      </c>
      <c r="G17" s="31" t="s">
        <v>140</v>
      </c>
      <c r="H17" s="25" t="s">
        <v>141</v>
      </c>
      <c r="I17" s="23" t="s">
        <v>142</v>
      </c>
      <c r="J17" s="23">
        <v>980</v>
      </c>
      <c r="K17" s="32">
        <f t="shared" si="0"/>
        <v>200</v>
      </c>
      <c r="L17" s="44"/>
      <c r="M17" s="23">
        <v>200</v>
      </c>
      <c r="N17" s="31" t="s">
        <v>143</v>
      </c>
      <c r="O17" s="25" t="s">
        <v>144</v>
      </c>
      <c r="P17" s="25" t="s">
        <v>145</v>
      </c>
      <c r="Q17" s="51" t="s">
        <v>146</v>
      </c>
    </row>
    <row r="18" customFormat="1" ht="207" customHeight="1" spans="1:17">
      <c r="A18" s="18">
        <v>13</v>
      </c>
      <c r="B18" s="29" t="s">
        <v>128</v>
      </c>
      <c r="C18" s="23" t="s">
        <v>147</v>
      </c>
      <c r="D18" s="23" t="s">
        <v>148</v>
      </c>
      <c r="E18" s="23" t="s">
        <v>62</v>
      </c>
      <c r="F18" s="23" t="s">
        <v>149</v>
      </c>
      <c r="G18" s="23" t="s">
        <v>53</v>
      </c>
      <c r="H18" s="25" t="s">
        <v>150</v>
      </c>
      <c r="I18" s="23" t="s">
        <v>151</v>
      </c>
      <c r="J18" s="23">
        <v>60</v>
      </c>
      <c r="K18" s="32">
        <f t="shared" si="0"/>
        <v>28</v>
      </c>
      <c r="L18" s="46"/>
      <c r="M18" s="23">
        <v>28</v>
      </c>
      <c r="N18" s="23" t="s">
        <v>152</v>
      </c>
      <c r="O18" s="25" t="s">
        <v>153</v>
      </c>
      <c r="P18" s="25" t="s">
        <v>154</v>
      </c>
      <c r="Q18" s="25" t="s">
        <v>155</v>
      </c>
    </row>
    <row r="19" customFormat="1" ht="175" customHeight="1" spans="1:17">
      <c r="A19" s="18">
        <v>14</v>
      </c>
      <c r="B19" s="32" t="s">
        <v>72</v>
      </c>
      <c r="C19" s="32" t="s">
        <v>72</v>
      </c>
      <c r="D19" s="32" t="s">
        <v>156</v>
      </c>
      <c r="E19" s="32" t="s">
        <v>157</v>
      </c>
      <c r="F19" s="23" t="s">
        <v>149</v>
      </c>
      <c r="G19" s="32" t="s">
        <v>158</v>
      </c>
      <c r="H19" s="30" t="s">
        <v>159</v>
      </c>
      <c r="I19" s="32" t="s">
        <v>160</v>
      </c>
      <c r="J19" s="32">
        <v>358.66</v>
      </c>
      <c r="K19" s="32">
        <f t="shared" si="0"/>
        <v>198</v>
      </c>
      <c r="L19" s="46"/>
      <c r="M19" s="32">
        <v>198</v>
      </c>
      <c r="N19" s="32" t="s">
        <v>161</v>
      </c>
      <c r="O19" s="30" t="s">
        <v>162</v>
      </c>
      <c r="P19" s="30" t="s">
        <v>163</v>
      </c>
      <c r="Q19" s="32" t="s">
        <v>164</v>
      </c>
    </row>
    <row r="20" customFormat="1" ht="140" customHeight="1" spans="1:17">
      <c r="A20" s="18">
        <v>15</v>
      </c>
      <c r="B20" s="23" t="s">
        <v>82</v>
      </c>
      <c r="C20" s="23" t="s">
        <v>83</v>
      </c>
      <c r="D20" s="23" t="s">
        <v>165</v>
      </c>
      <c r="E20" s="23" t="s">
        <v>85</v>
      </c>
      <c r="F20" s="23" t="s">
        <v>27</v>
      </c>
      <c r="G20" s="23" t="s">
        <v>43</v>
      </c>
      <c r="H20" s="25" t="s">
        <v>166</v>
      </c>
      <c r="I20" s="23" t="s">
        <v>87</v>
      </c>
      <c r="J20" s="23">
        <v>200</v>
      </c>
      <c r="K20" s="32">
        <f t="shared" si="0"/>
        <v>200</v>
      </c>
      <c r="L20" s="46"/>
      <c r="M20" s="23">
        <v>200</v>
      </c>
      <c r="N20" s="23" t="s">
        <v>167</v>
      </c>
      <c r="O20" s="30" t="s">
        <v>168</v>
      </c>
      <c r="P20" s="30" t="s">
        <v>169</v>
      </c>
      <c r="Q20" s="30" t="s">
        <v>170</v>
      </c>
    </row>
    <row r="21" customFormat="1" ht="104" customHeight="1" spans="1:17">
      <c r="A21" s="18">
        <v>16</v>
      </c>
      <c r="B21" s="23" t="s">
        <v>82</v>
      </c>
      <c r="C21" s="23" t="s">
        <v>83</v>
      </c>
      <c r="D21" s="23" t="s">
        <v>171</v>
      </c>
      <c r="E21" s="23" t="s">
        <v>85</v>
      </c>
      <c r="F21" s="23" t="s">
        <v>27</v>
      </c>
      <c r="G21" s="23" t="s">
        <v>53</v>
      </c>
      <c r="H21" s="25" t="s">
        <v>172</v>
      </c>
      <c r="I21" s="23" t="s">
        <v>87</v>
      </c>
      <c r="J21" s="23">
        <v>5</v>
      </c>
      <c r="K21" s="32">
        <f t="shared" si="0"/>
        <v>5</v>
      </c>
      <c r="L21" s="46"/>
      <c r="M21" s="23">
        <v>5</v>
      </c>
      <c r="N21" s="23" t="s">
        <v>173</v>
      </c>
      <c r="O21" s="30" t="s">
        <v>174</v>
      </c>
      <c r="P21" s="30" t="s">
        <v>175</v>
      </c>
      <c r="Q21" s="30" t="s">
        <v>175</v>
      </c>
    </row>
    <row r="22" customFormat="1" ht="102" customHeight="1" spans="1:17">
      <c r="A22" s="18">
        <v>17</v>
      </c>
      <c r="B22" s="23" t="s">
        <v>82</v>
      </c>
      <c r="C22" s="23" t="s">
        <v>83</v>
      </c>
      <c r="D22" s="23" t="s">
        <v>176</v>
      </c>
      <c r="E22" s="23" t="s">
        <v>85</v>
      </c>
      <c r="F22" s="23" t="s">
        <v>27</v>
      </c>
      <c r="G22" s="23" t="s">
        <v>53</v>
      </c>
      <c r="H22" s="25" t="s">
        <v>177</v>
      </c>
      <c r="I22" s="23" t="s">
        <v>87</v>
      </c>
      <c r="J22" s="23">
        <v>35</v>
      </c>
      <c r="K22" s="32">
        <f t="shared" si="0"/>
        <v>35</v>
      </c>
      <c r="L22" s="46"/>
      <c r="M22" s="23">
        <v>35</v>
      </c>
      <c r="N22" s="23" t="s">
        <v>178</v>
      </c>
      <c r="O22" s="30" t="s">
        <v>179</v>
      </c>
      <c r="P22" s="30" t="s">
        <v>180</v>
      </c>
      <c r="Q22" s="30" t="s">
        <v>180</v>
      </c>
    </row>
    <row r="23" customFormat="1" ht="88" customHeight="1" spans="1:17">
      <c r="A23" s="18">
        <v>18</v>
      </c>
      <c r="B23" s="23" t="s">
        <v>82</v>
      </c>
      <c r="C23" s="23" t="s">
        <v>83</v>
      </c>
      <c r="D23" s="23" t="s">
        <v>181</v>
      </c>
      <c r="E23" s="23" t="s">
        <v>85</v>
      </c>
      <c r="F23" s="23" t="s">
        <v>27</v>
      </c>
      <c r="G23" s="23" t="s">
        <v>53</v>
      </c>
      <c r="H23" s="25" t="s">
        <v>182</v>
      </c>
      <c r="I23" s="23" t="s">
        <v>87</v>
      </c>
      <c r="J23" s="23">
        <v>8</v>
      </c>
      <c r="K23" s="32">
        <f t="shared" si="0"/>
        <v>8</v>
      </c>
      <c r="L23" s="46"/>
      <c r="M23" s="23">
        <v>8</v>
      </c>
      <c r="N23" s="23" t="s">
        <v>183</v>
      </c>
      <c r="O23" s="30" t="s">
        <v>184</v>
      </c>
      <c r="P23" s="30" t="s">
        <v>185</v>
      </c>
      <c r="Q23" s="30" t="s">
        <v>185</v>
      </c>
    </row>
    <row r="24" customFormat="1" ht="132" customHeight="1" spans="1:17">
      <c r="A24" s="18">
        <v>19</v>
      </c>
      <c r="B24" s="23" t="s">
        <v>82</v>
      </c>
      <c r="C24" s="23" t="s">
        <v>83</v>
      </c>
      <c r="D24" s="23" t="s">
        <v>186</v>
      </c>
      <c r="E24" s="23" t="s">
        <v>187</v>
      </c>
      <c r="F24" s="23" t="s">
        <v>27</v>
      </c>
      <c r="G24" s="23" t="s">
        <v>53</v>
      </c>
      <c r="H24" s="25" t="s">
        <v>188</v>
      </c>
      <c r="I24" s="23" t="s">
        <v>87</v>
      </c>
      <c r="J24" s="23">
        <v>70</v>
      </c>
      <c r="K24" s="32">
        <f t="shared" si="0"/>
        <v>70</v>
      </c>
      <c r="L24" s="46"/>
      <c r="M24" s="23">
        <v>70</v>
      </c>
      <c r="N24" s="23">
        <v>0</v>
      </c>
      <c r="O24" s="30" t="s">
        <v>189</v>
      </c>
      <c r="P24" s="32" t="s">
        <v>96</v>
      </c>
      <c r="Q24" s="32" t="s">
        <v>96</v>
      </c>
    </row>
    <row r="25" customFormat="1" ht="130" customHeight="1" spans="1:17">
      <c r="A25" s="18">
        <v>20</v>
      </c>
      <c r="B25" s="23" t="s">
        <v>82</v>
      </c>
      <c r="C25" s="23" t="s">
        <v>83</v>
      </c>
      <c r="D25" s="23" t="s">
        <v>190</v>
      </c>
      <c r="E25" s="23" t="s">
        <v>187</v>
      </c>
      <c r="F25" s="23" t="s">
        <v>27</v>
      </c>
      <c r="G25" s="23" t="s">
        <v>53</v>
      </c>
      <c r="H25" s="25" t="s">
        <v>191</v>
      </c>
      <c r="I25" s="23" t="s">
        <v>87</v>
      </c>
      <c r="J25" s="23">
        <v>30</v>
      </c>
      <c r="K25" s="32">
        <f t="shared" si="0"/>
        <v>30</v>
      </c>
      <c r="L25" s="46"/>
      <c r="M25" s="23">
        <v>30</v>
      </c>
      <c r="N25" s="23">
        <v>0</v>
      </c>
      <c r="O25" s="30" t="s">
        <v>192</v>
      </c>
      <c r="P25" s="32" t="s">
        <v>96</v>
      </c>
      <c r="Q25" s="32" t="s">
        <v>96</v>
      </c>
    </row>
    <row r="26" ht="40" customHeight="1" spans="1:17">
      <c r="A26" s="33" t="s">
        <v>18</v>
      </c>
      <c r="B26" s="34"/>
      <c r="C26" s="34"/>
      <c r="D26" s="34"/>
      <c r="E26" s="34"/>
      <c r="F26" s="34"/>
      <c r="G26" s="34"/>
      <c r="H26" s="34"/>
      <c r="I26" s="47"/>
      <c r="J26" s="23">
        <f>SUM(J6:J12)</f>
        <v>3387</v>
      </c>
      <c r="K26" s="32">
        <f t="shared" si="0"/>
        <v>3290</v>
      </c>
      <c r="L26" s="23">
        <f>SUM(L6:L25)</f>
        <v>1530</v>
      </c>
      <c r="M26" s="23">
        <f>SUM(M6:M25)</f>
        <v>1760</v>
      </c>
      <c r="N26" s="23"/>
      <c r="O26" s="25"/>
      <c r="P26" s="25"/>
      <c r="Q26" s="25"/>
    </row>
  </sheetData>
  <mergeCells count="17">
    <mergeCell ref="A1:B1"/>
    <mergeCell ref="A2:Q2"/>
    <mergeCell ref="J4:M4"/>
    <mergeCell ref="A26:I26"/>
    <mergeCell ref="A4:A5"/>
    <mergeCell ref="B4:B5"/>
    <mergeCell ref="C4:C5"/>
    <mergeCell ref="D4:D5"/>
    <mergeCell ref="E4:E5"/>
    <mergeCell ref="F4:F5"/>
    <mergeCell ref="G4:G5"/>
    <mergeCell ref="H4:H5"/>
    <mergeCell ref="I4:I5"/>
    <mergeCell ref="N4:N5"/>
    <mergeCell ref="O4:O5"/>
    <mergeCell ref="P4:P5"/>
    <mergeCell ref="Q4:Q5"/>
  </mergeCells>
  <pageMargins left="0.275" right="0.196527777777778" top="0.235416666666667" bottom="0.393055555555556" header="0.15625" footer="0.15625"/>
  <pageSetup paperSize="8"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中央资金项目</vt:lpstr>
      <vt:lpstr>自治区第二批和旗级项目台账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兔丁丁</cp:lastModifiedBy>
  <dcterms:created xsi:type="dcterms:W3CDTF">2021-12-24T10:41:00Z</dcterms:created>
  <dcterms:modified xsi:type="dcterms:W3CDTF">2025-04-16T06:41:40Z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EF1798798EEF451C9013F8247336ECF9_13</vt:lpwstr>
  </property>
  <property fmtid="{D5CDD505-2E9C-101B-9397-08002B2CF9AE}" pid="3" name="KSOProductBuildVer">
    <vt:lpwstr>2052-10.1.0.5975</vt:lpwstr>
  </property>
</Properties>
</file>