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  <sheet name="4" sheetId="4" r:id="rId4"/>
  </sheets>
  <calcPr calcId="144525"/>
</workbook>
</file>

<file path=xl/sharedStrings.xml><?xml version="1.0" encoding="utf-8"?>
<sst xmlns="http://schemas.openxmlformats.org/spreadsheetml/2006/main" count="1557" uniqueCount="431">
  <si>
    <t>伊金霍洛旗红十字会关于疫情防控社会捐赠款物使用情况的公示</t>
  </si>
  <si>
    <t>　　根据伊金霍洛旗疫情防控指挥部统一安排部署，现将社会捐赠款物使用情况公示如下：</t>
  </si>
  <si>
    <t>一、捐赠款支出明细表</t>
  </si>
  <si>
    <t>捐赠款使用单位</t>
  </si>
  <si>
    <t>金额（元）</t>
  </si>
  <si>
    <t>用途</t>
  </si>
  <si>
    <t>伊金霍洛旗疾病预防控制中心</t>
  </si>
  <si>
    <t>用于医用外科口罩、消毒喷壶等</t>
  </si>
  <si>
    <t>用于购买口罩等</t>
  </si>
  <si>
    <t>伊金霍洛旗动物疫病预防控制中心</t>
  </si>
  <si>
    <t>用于购买消毒物资等</t>
  </si>
  <si>
    <t>伊金霍洛旗卫生健康委员会</t>
  </si>
  <si>
    <t>用于购买防护服、护目镜、橡胶手套等</t>
  </si>
  <si>
    <t>用于购买防护服、橡胶手套、消毒液、体温计、酒精、口罩、手套等</t>
  </si>
  <si>
    <t>武汉市红十字会</t>
  </si>
  <si>
    <t>用于武汉市疫情防控</t>
  </si>
  <si>
    <t>伊金霍洛旗环卫局</t>
  </si>
  <si>
    <t>定向用于疫情防控</t>
  </si>
  <si>
    <t>伊金霍洛旗纳林陶亥镇</t>
  </si>
  <si>
    <t>伊金霍洛旗乌兰木伦镇</t>
  </si>
  <si>
    <t>伊金霍洛旗住建局</t>
  </si>
  <si>
    <t>伊金霍洛旗阿勒腾席热镇</t>
  </si>
  <si>
    <t>鄂尔多斯市公安局包府大队</t>
  </si>
  <si>
    <t>伊金霍洛旗交警大队</t>
  </si>
  <si>
    <t>伊金霍洛旗市场监督管理局</t>
  </si>
  <si>
    <t>伊金霍洛旗宏泰城市建设投资有限责任公司</t>
  </si>
  <si>
    <t>伊金霍洛旗教育体育局</t>
  </si>
  <si>
    <t>用于旗医院购买应急设备、防护及消毒用品</t>
  </si>
  <si>
    <t>伊金霍洛旗审计局</t>
  </si>
  <si>
    <t>伊金霍洛旗房管局</t>
  </si>
  <si>
    <t>用于购买人脸识别门禁系统</t>
  </si>
  <si>
    <t>伊金霍洛旗红十字会</t>
  </si>
  <si>
    <t>用于购买疫情防控物资方便面、奶茶</t>
  </si>
  <si>
    <t>伊金霍洛旗札萨克镇</t>
  </si>
  <si>
    <t>伊金霍洛旗红庆河镇</t>
  </si>
  <si>
    <t>伊金霍洛旗乌兰木伦镇人民政府</t>
  </si>
  <si>
    <t>伊金霍洛旗卫健委</t>
  </si>
  <si>
    <t>用于蒙医院购买DR、便携式B超机</t>
  </si>
  <si>
    <t>伊金霍洛旗融媒体中心</t>
  </si>
  <si>
    <t>用于购买口罩、消毒液、洗手液</t>
  </si>
  <si>
    <t>用于购买棉衣</t>
  </si>
  <si>
    <t>用于人脸识别门禁系统运行费</t>
  </si>
  <si>
    <t>伊金霍洛旗华丰粮油购销有限责任公司</t>
  </si>
  <si>
    <t>用于疫情期间应急保障费用</t>
  </si>
  <si>
    <t>伊金霍洛旗城乡环卫管理中心</t>
  </si>
  <si>
    <t>用于疫情期间防控物资购置经费</t>
  </si>
  <si>
    <t>用于购买疫情防护物资及设备经费</t>
  </si>
  <si>
    <t>伊金霍洛旗住房和城乡建设局</t>
  </si>
  <si>
    <t>用于疫情防控期间基础设施和天福祥集中临时医学观察点保障费</t>
  </si>
  <si>
    <t>伊金霍洛旗公安局</t>
  </si>
  <si>
    <t>用于购买疫情防控物资</t>
  </si>
  <si>
    <t>定向用于疫情防控（纳林陶亥派出所）</t>
  </si>
  <si>
    <t>申请紧急采购疫情防护设备（为旗妇幼保健计划生育服务中心购置DR一台）</t>
  </si>
  <si>
    <t>用于金鹭和天福祥隔离点住宿和餐饮费</t>
  </si>
  <si>
    <t>伊金霍洛旗教体局</t>
  </si>
  <si>
    <t>用于采购学校餐厅消毒柜</t>
  </si>
  <si>
    <t>伊金霍洛旗城投享祐物业有限责任公司</t>
  </si>
  <si>
    <t>伊金霍洛旗惠众服务集团有限责任公司</t>
  </si>
  <si>
    <t>用于疫情防控物资及设备经费</t>
  </si>
  <si>
    <t>伊金霍洛旗阿勒腾席热镇人民政府</t>
  </si>
  <si>
    <t>伊金霍洛旗红庆河镇人民政府</t>
  </si>
  <si>
    <t>伊金霍洛旗札萨克镇人民政府</t>
  </si>
  <si>
    <t>伊金霍洛旗苏布尔嘎镇人民政府</t>
  </si>
  <si>
    <t>伊金霍洛旗伊金霍洛镇人民政府</t>
  </si>
  <si>
    <t>伊金霍洛旗工信局</t>
  </si>
  <si>
    <t>伊金霍洛旗纳林陶亥镇人民政府</t>
  </si>
  <si>
    <t>用于购买疫情防控物资10万</t>
  </si>
  <si>
    <t>伊金霍洛旗纳林陶亥镇中心卫生院</t>
  </si>
  <si>
    <t>合计</t>
  </si>
  <si>
    <t>二、捐赠物支出明细表</t>
  </si>
  <si>
    <t>捐赠物资使用单位</t>
  </si>
  <si>
    <t>物资名称</t>
  </si>
  <si>
    <t>数量</t>
  </si>
  <si>
    <t>单位</t>
  </si>
  <si>
    <t>单价</t>
  </si>
  <si>
    <t>总价</t>
  </si>
  <si>
    <t>出库日期</t>
  </si>
  <si>
    <t>伊旗11个疫情防控堵卡点</t>
  </si>
  <si>
    <t>方便面、</t>
  </si>
  <si>
    <t>袋</t>
  </si>
  <si>
    <t>矿泉水</t>
  </si>
  <si>
    <t>件</t>
  </si>
  <si>
    <t>蒙古奶茶套装</t>
  </si>
  <si>
    <t>包茂高速疫情防控堵卡点</t>
  </si>
  <si>
    <t>防护服</t>
  </si>
  <si>
    <t>套</t>
  </si>
  <si>
    <t>酸奶</t>
  </si>
  <si>
    <t>盒</t>
  </si>
  <si>
    <t>伊金霍洛旗苏布尔嘎镇</t>
  </si>
  <si>
    <t>伊金霍洛旗伊金霍洛镇</t>
  </si>
  <si>
    <t>伊金霍洛旗天福祥观察室</t>
  </si>
  <si>
    <t>蔬菜</t>
  </si>
  <si>
    <t>斤</t>
  </si>
  <si>
    <t>鸡蛋</t>
  </si>
  <si>
    <t>枚</t>
  </si>
  <si>
    <t>伊金霍洛旗蒙医综合医院</t>
  </si>
  <si>
    <t>中药配方颗粒</t>
  </si>
  <si>
    <t>份</t>
  </si>
  <si>
    <t>伊金霍洛旗政法委</t>
  </si>
  <si>
    <t>护目镜</t>
  </si>
  <si>
    <t>个</t>
  </si>
  <si>
    <t>伊金霍洛旗司法局</t>
  </si>
  <si>
    <t>KN90口罩</t>
  </si>
  <si>
    <t>包茂高速疫情防控指挥点值班人员</t>
  </si>
  <si>
    <t>阿镇西山佳苑小区疫情防控值班人员</t>
  </si>
  <si>
    <t>伊金霍洛旗国家税务总局</t>
  </si>
  <si>
    <t>伊金霍洛旗财政局</t>
  </si>
  <si>
    <t>伊金霍洛旗房地产管理局</t>
  </si>
  <si>
    <t>伊金霍洛旗自然资源保护局</t>
  </si>
  <si>
    <t>伊金霍洛旗能源局</t>
  </si>
  <si>
    <t>鄂尔多斯市机场贵宾厅</t>
  </si>
  <si>
    <t>伊金霍洛旗水岸新城瀚园疫情防控点</t>
  </si>
  <si>
    <t>伊金霍洛旗水岸新城涵园疫情防控点</t>
  </si>
  <si>
    <t>伊金霍洛旗供电局</t>
  </si>
  <si>
    <t>伊金霍洛旗组织部</t>
  </si>
  <si>
    <t>蜂蜜</t>
  </si>
  <si>
    <t>伊金霍洛旗武警中队</t>
  </si>
  <si>
    <t>蜂蜜水</t>
  </si>
  <si>
    <t>伊金霍洛旗人民医院</t>
  </si>
  <si>
    <t>多通道量子荧光免疫分析仪</t>
  </si>
  <si>
    <t>台</t>
  </si>
  <si>
    <t>全量程C反应蛋白检测试剂</t>
  </si>
  <si>
    <t>伊金霍洛旗政府办（指挥部慰问）</t>
  </si>
  <si>
    <t>伊金霍洛旗人大</t>
  </si>
  <si>
    <t>伊金霍洛旗检察院</t>
  </si>
  <si>
    <t>伊金霍洛旗看守所</t>
  </si>
  <si>
    <t>鄂尔多斯市圣源天然气有限责任公司</t>
  </si>
  <si>
    <t>伊金霍洛旗金鹭观察点</t>
  </si>
  <si>
    <t>伊金霍洛旗后勤保障组</t>
  </si>
  <si>
    <t>猪肉</t>
  </si>
  <si>
    <t>火炉</t>
  </si>
  <si>
    <t>伊金霍洛旗恩可社区</t>
  </si>
  <si>
    <t>众康美口罩</t>
  </si>
  <si>
    <t>只</t>
  </si>
  <si>
    <t>伊金霍洛旗平安社区</t>
  </si>
  <si>
    <t>伊金霍洛旗阿吉奈社区</t>
  </si>
  <si>
    <t>伊金霍洛旗南苑社区</t>
  </si>
  <si>
    <t>一次性塑料手套</t>
  </si>
  <si>
    <t>双</t>
  </si>
  <si>
    <t>山羊肉</t>
  </si>
  <si>
    <t>燕麦奶</t>
  </si>
  <si>
    <t>康师傅方便面</t>
  </si>
  <si>
    <t>饼干</t>
  </si>
  <si>
    <t>伊金霍洛旗政府办慰问品</t>
  </si>
  <si>
    <t>优乐美奶茶</t>
  </si>
  <si>
    <t>乳胶手套</t>
  </si>
  <si>
    <t>伊利奶系列</t>
  </si>
  <si>
    <t>鄂尔多斯市特产礼盒</t>
  </si>
  <si>
    <t>箱</t>
  </si>
  <si>
    <t>伊金霍洛旗旗包联办</t>
  </si>
  <si>
    <t>伊金霍洛旗铁航办</t>
  </si>
  <si>
    <t>麻地梁小米</t>
  </si>
  <si>
    <t>伊金霍洛旗城管局</t>
  </si>
  <si>
    <t>绿色乳胶手套</t>
  </si>
  <si>
    <t>伊金霍洛旗红庆河卫生院</t>
  </si>
  <si>
    <t>3m*6m彩钢房</t>
  </si>
  <si>
    <t>间</t>
  </si>
  <si>
    <t>18平方米彩钢房</t>
  </si>
  <si>
    <t>伊金霍洛旗尔乐乎给村</t>
  </si>
  <si>
    <t>伊金霍洛旗查干呼都嘎音希里村</t>
  </si>
  <si>
    <t>蒙雪菊</t>
  </si>
  <si>
    <t>伊金霍洛旗金鹿观察点</t>
  </si>
  <si>
    <t>兰炭</t>
  </si>
  <si>
    <t>吨</t>
  </si>
  <si>
    <t>冰糖海红</t>
  </si>
  <si>
    <t>蒙古老酸奶</t>
  </si>
  <si>
    <t>蜂蜜礼盒</t>
  </si>
  <si>
    <t>伊金霍洛旗退役军人事务局</t>
  </si>
  <si>
    <t>汽油</t>
  </si>
  <si>
    <t>元</t>
  </si>
  <si>
    <t>骑士酸奶</t>
  </si>
  <si>
    <t>体温枪</t>
  </si>
  <si>
    <t>把</t>
  </si>
  <si>
    <t>伊金霍洛旗林草局</t>
  </si>
  <si>
    <t>武警中队</t>
  </si>
  <si>
    <t>伊金霍洛旗消防大队</t>
  </si>
  <si>
    <t>伊金霍洛旗社会管控组</t>
  </si>
  <si>
    <t>伊金霍洛旗旗委办</t>
  </si>
  <si>
    <t>伊金霍洛旗矿区消防大队</t>
  </si>
  <si>
    <t>本地土鸡</t>
  </si>
  <si>
    <t>伊金霍洛旗应急局</t>
  </si>
  <si>
    <t>3ply口罩</t>
  </si>
  <si>
    <t>伊金霍洛旗云东公司</t>
  </si>
  <si>
    <t>伊金霍洛旗税务局</t>
  </si>
  <si>
    <t>伊金霍洛旗自然资源局</t>
  </si>
  <si>
    <t>伊金霍洛旗机关事务局</t>
  </si>
  <si>
    <t>伊金霍洛旗圣源天然气</t>
  </si>
  <si>
    <t>伊金霍洛旗收储中心</t>
  </si>
  <si>
    <t>伊金霍洛旗农牧局</t>
  </si>
  <si>
    <t>伊金霍洛旗老干部局</t>
  </si>
  <si>
    <t>伊金霍洛旗交通局</t>
  </si>
  <si>
    <t>伊金霍洛旗蒙古源流</t>
  </si>
  <si>
    <t>伊金霍洛旗圣源煤化工</t>
  </si>
  <si>
    <t>伊金霍洛旗人社局</t>
  </si>
  <si>
    <t>伊金霍洛旗市场局</t>
  </si>
  <si>
    <t>伊金霍洛旗统计局</t>
  </si>
  <si>
    <t>伊金霍洛旗煤炭物流园区</t>
  </si>
  <si>
    <t>伊金霍洛旗惠众集团</t>
  </si>
  <si>
    <t>伊金霍洛旗民政局</t>
  </si>
  <si>
    <t>伊金霍洛旗社保局</t>
  </si>
  <si>
    <t>伊金霍洛旗交警队</t>
  </si>
  <si>
    <t>伊金霍洛旗文旅集团</t>
  </si>
  <si>
    <t>伊金霍洛旗农村环境政治组</t>
  </si>
  <si>
    <t>一次性口罩</t>
  </si>
  <si>
    <t>伊金霍洛旗移动公司</t>
  </si>
  <si>
    <t>伊金霍洛旗融媒体</t>
  </si>
  <si>
    <t>伊金霍洛旗乌兰集团</t>
  </si>
  <si>
    <t>伊金霍洛旗包联办</t>
  </si>
  <si>
    <t>伊金霍洛旗成陵管委会</t>
  </si>
  <si>
    <t>伊金霍洛旗电信公司</t>
  </si>
  <si>
    <t>伊金霍洛旗信访局</t>
  </si>
  <si>
    <t>伊金霍洛旗宣传部</t>
  </si>
  <si>
    <t>伊金霍洛旗江苏园区</t>
  </si>
  <si>
    <t>伊金霍洛旗综合协调组</t>
  </si>
  <si>
    <t>白线手套</t>
  </si>
  <si>
    <t>伊金霍洛旗惠众服务集团</t>
  </si>
  <si>
    <t>伊金霍洛旗医院</t>
  </si>
  <si>
    <t>伊金霍洛旗蒙医院</t>
  </si>
  <si>
    <t xml:space="preserve">伊金霍洛旗环卫局 </t>
  </si>
  <si>
    <t>伊金霍洛旗圣源天然气公司</t>
  </si>
  <si>
    <t>kf94口罩</t>
  </si>
  <si>
    <t>伊金霍洛旗武装部</t>
  </si>
  <si>
    <t>伊金霍洛旗纪检委</t>
  </si>
  <si>
    <t>伊金霍洛旗统战部</t>
  </si>
  <si>
    <t>伊金霍洛旗札萨克物流园区</t>
  </si>
  <si>
    <t>伊金霍洛旗市政局</t>
  </si>
  <si>
    <t>伊金霍洛旗惠众聚业</t>
  </si>
  <si>
    <t>伊金霍洛旗文旅局</t>
  </si>
  <si>
    <t>伊金霍洛旗乌兰木伦村</t>
  </si>
  <si>
    <t>伊金霍洛旗发改委</t>
  </si>
  <si>
    <t>伊金霍洛旗就业局</t>
  </si>
  <si>
    <t>次氯酸钠</t>
  </si>
  <si>
    <t>千克</t>
  </si>
  <si>
    <t>伊金霍洛旗机关事务管理局</t>
  </si>
  <si>
    <t>伊金霍洛旗圣泰加油站</t>
  </si>
  <si>
    <t>伊金霍洛旗胜达加油站</t>
  </si>
  <si>
    <t>伊金霍洛旗中石油伊旗</t>
  </si>
  <si>
    <t>伊金霍洛旗金鼎亨</t>
  </si>
  <si>
    <t>伊金霍洛旗和合超市</t>
  </si>
  <si>
    <t>伊金霍洛旗高建石油东加油站</t>
  </si>
  <si>
    <t>伊金霍洛旗高建石油西加油站</t>
  </si>
  <si>
    <t>伊金霍洛旗台吉召阿苏加油站</t>
  </si>
  <si>
    <t>伊金霍洛旗大众加油站</t>
  </si>
  <si>
    <t>伊金霍洛旗鑫利达加油站</t>
  </si>
  <si>
    <t>伊金霍洛旗亚海加油站</t>
  </si>
  <si>
    <t>伊金霍洛旗沃家生活超市</t>
  </si>
  <si>
    <t>伊金霍洛旗中石化永君</t>
  </si>
  <si>
    <t>伊金霍洛旗中石化红庆河</t>
  </si>
  <si>
    <t>伊金霍洛旗中石化阿大1</t>
  </si>
  <si>
    <t>伊金霍洛旗中石化阿大2</t>
  </si>
  <si>
    <t>伊金霍洛旗中石化新街</t>
  </si>
  <si>
    <t>伊金霍洛旗伊百购物</t>
  </si>
  <si>
    <t>伊金霍洛旗伊百超市</t>
  </si>
  <si>
    <t>蒙克超市一分店</t>
  </si>
  <si>
    <t>伊金霍洛旗百家利新街加盟店</t>
  </si>
  <si>
    <t>伊金霍洛旗百家利新街购物中心</t>
  </si>
  <si>
    <t>伊金霍洛旗蒙克超市二分店</t>
  </si>
  <si>
    <t>伊金霍洛旗东星加油站</t>
  </si>
  <si>
    <t>伊金霍洛旗西北石油</t>
  </si>
  <si>
    <t>伊金霍洛旗诚意石油</t>
  </si>
  <si>
    <t>伊金霍洛旗华西加油站</t>
  </si>
  <si>
    <t>伊金霍洛旗城镇加油站</t>
  </si>
  <si>
    <t>伊金霍洛旗查干淖尔一站</t>
  </si>
  <si>
    <t>伊金霍洛旗查干淖尔二站</t>
  </si>
  <si>
    <t>伊金霍洛旗西出口加油站</t>
  </si>
  <si>
    <t>伊金霍洛旗沙巴日泰加油站</t>
  </si>
  <si>
    <t>伊金霍洛旗农机加油站</t>
  </si>
  <si>
    <t>伊金霍洛旗伊金霍洛加油站</t>
  </si>
  <si>
    <t>伊金霍洛旗新世纪加油站</t>
  </si>
  <si>
    <t>伊金霍洛旗爱家乐购超市</t>
  </si>
  <si>
    <t>伊金霍洛旗乌兰石圪台加油站</t>
  </si>
  <si>
    <t>伊金霍洛旗云东集团公司</t>
  </si>
  <si>
    <t>伊金霍洛旗乌兰加油站</t>
  </si>
  <si>
    <t>伊金霍洛旗公尼召加油站</t>
  </si>
  <si>
    <t>伊金霍洛旗伊旗好又多超市</t>
  </si>
  <si>
    <t>伊金霍洛旗赛马场加油站</t>
  </si>
  <si>
    <t>伊金霍洛旗中国联通</t>
  </si>
  <si>
    <t>伊金霍洛旗圣源水务</t>
  </si>
  <si>
    <t>伊金霍洛旗鑫亿佳超市</t>
  </si>
  <si>
    <t>伊金霍洛旗园林局</t>
  </si>
  <si>
    <t>米多多消毒液</t>
  </si>
  <si>
    <t>桶</t>
  </si>
  <si>
    <t>3m9001</t>
  </si>
  <si>
    <t>kn90口罩</t>
  </si>
  <si>
    <t>伊金霍洛旗扶贫办</t>
  </si>
  <si>
    <t>疫情防控工作证</t>
  </si>
  <si>
    <t>伊金霍洛旗档案局</t>
  </si>
  <si>
    <t>伊金霍洛旗文化和旅游局</t>
  </si>
  <si>
    <t>伊金霍洛旗委办</t>
  </si>
  <si>
    <t>伊金霍洛旗阿镇政府</t>
  </si>
  <si>
    <t>伊金霍洛旗阿镇社区卫生服务中心</t>
  </si>
  <si>
    <t>伊金霍洛旗应急管理局</t>
  </si>
  <si>
    <t>伊金霍洛旗城投集团</t>
  </si>
  <si>
    <t>伊金霍洛旗政协</t>
  </si>
  <si>
    <t>伊金霍洛旗卫计综合执法局</t>
  </si>
  <si>
    <t>伊金霍洛旗房屋征收管理局</t>
  </si>
  <si>
    <t>伊金霍洛旗补偿办</t>
  </si>
  <si>
    <t>伊金霍洛旗华丰公司</t>
  </si>
  <si>
    <t>伊金霍洛旗团委</t>
  </si>
  <si>
    <t>伊金霍洛旗兴生源集团</t>
  </si>
  <si>
    <t>伊金霍洛旗建民房地产</t>
  </si>
  <si>
    <t>伊金霍洛旗霍洛林场</t>
  </si>
  <si>
    <t>伊金霍洛旗就业市场</t>
  </si>
  <si>
    <t>伊金霍洛旗生态环境保护局</t>
  </si>
  <si>
    <t>伊金霍洛旗基建办</t>
  </si>
  <si>
    <t>伊金霍洛旗国资局</t>
  </si>
  <si>
    <t>阿努杯装系列奶茶炒米</t>
  </si>
  <si>
    <t>草莓</t>
  </si>
  <si>
    <t>KF94口罩</t>
  </si>
  <si>
    <t>帐篷</t>
  </si>
  <si>
    <t>顶</t>
  </si>
  <si>
    <t>伊金霍洛旗包联驻村办</t>
  </si>
  <si>
    <t>防寒棉衣加厚</t>
  </si>
  <si>
    <t>伊金霍洛旗政府办指挥部慰问</t>
  </si>
  <si>
    <t>伊金霍洛旗纪委</t>
  </si>
  <si>
    <t>手套</t>
  </si>
  <si>
    <t>伊金霍洛旗巡察办</t>
  </si>
  <si>
    <t>伊金霍洛旗火车站</t>
  </si>
  <si>
    <t>伊金霍洛旗法院</t>
  </si>
  <si>
    <t>橡胶手套</t>
  </si>
  <si>
    <t>一次性手套</t>
  </si>
  <si>
    <t>伊金霍洛旗惠众物业</t>
  </si>
  <si>
    <t>洗手液</t>
  </si>
  <si>
    <t>瓶</t>
  </si>
  <si>
    <t>伊金霍洛旗政府办</t>
  </si>
  <si>
    <t>三邦口罩</t>
  </si>
  <si>
    <t>维C泡腾片、咀嚼片</t>
  </si>
  <si>
    <t>暖手宝</t>
  </si>
  <si>
    <t>卫伊金霍洛旗健委</t>
  </si>
  <si>
    <t>口罩（米多多）</t>
  </si>
  <si>
    <t>伊金霍洛旗森林公安</t>
  </si>
  <si>
    <t>火腿肠</t>
  </si>
  <si>
    <t>坚果礼盒</t>
  </si>
  <si>
    <t>奶昔</t>
  </si>
  <si>
    <t>方便面</t>
  </si>
  <si>
    <t>伊金霍洛旗医保局</t>
  </si>
  <si>
    <t>口罩</t>
  </si>
  <si>
    <t>伊金霍洛旗阿镇粮库</t>
  </si>
  <si>
    <t>乌兰牛奶</t>
  </si>
  <si>
    <t>公伊金霍洛旗安局</t>
  </si>
  <si>
    <t>伊金霍洛旗札萨克镇树壕村</t>
  </si>
  <si>
    <t>伊金霍洛旗札萨克镇阿木图庙村</t>
  </si>
  <si>
    <t>伊金霍洛旗札萨克镇塔尔河村</t>
  </si>
  <si>
    <t>众康美口罩KN90</t>
  </si>
  <si>
    <t>伊金霍洛旗粮食流通</t>
  </si>
  <si>
    <t>医用口罩</t>
  </si>
  <si>
    <t>伊金霍洛旗成陵税务局</t>
  </si>
  <si>
    <t>伊金霍洛旗金鹿大酒店</t>
  </si>
  <si>
    <t>伊金霍洛旗天福祥观察点</t>
  </si>
  <si>
    <t>耳包</t>
  </si>
  <si>
    <t>对</t>
  </si>
  <si>
    <t>伊金霍洛旗政务服务局</t>
  </si>
  <si>
    <t>饼干礼盒</t>
  </si>
  <si>
    <t>奶茶礼盒</t>
  </si>
  <si>
    <t>杏仁露</t>
  </si>
  <si>
    <t>红茶、绿茶</t>
  </si>
  <si>
    <t>伊金霍洛旗第五监狱</t>
  </si>
  <si>
    <t>次氯酸钠
（市旗两级人大代表）</t>
  </si>
  <si>
    <t>升</t>
  </si>
  <si>
    <t>伊金霍洛旗残联</t>
  </si>
  <si>
    <t>伊金霍洛旗供销社</t>
  </si>
  <si>
    <t>84消毒液</t>
  </si>
  <si>
    <t>消毒液</t>
  </si>
  <si>
    <t>伊金霍洛旗红庆河煤矿</t>
  </si>
  <si>
    <t>医用酒精</t>
  </si>
  <si>
    <t>伊金霍洛旗天福香祥</t>
  </si>
  <si>
    <t>伊金霍洛旗市能源局</t>
  </si>
  <si>
    <t>伊金霍洛旗市安监局</t>
  </si>
  <si>
    <t>伊金霍洛旗市水投集团</t>
  </si>
  <si>
    <t>普通医用口罩</t>
  </si>
  <si>
    <t>一次性医用防护口罩</t>
  </si>
  <si>
    <t>伊金霍洛旗妇联</t>
  </si>
  <si>
    <t>伊金霍洛旗公共资源交易中心</t>
  </si>
  <si>
    <t>伊金霍洛旗人事局</t>
  </si>
  <si>
    <t>伊金霍洛旗森林草原防火办</t>
  </si>
  <si>
    <t>伊金霍洛旗生态环境局</t>
  </si>
  <si>
    <t>伊金霍洛旗市场监督局</t>
  </si>
  <si>
    <t>伊金霍洛旗水利局</t>
  </si>
  <si>
    <t>伊金霍洛旗水投集团</t>
  </si>
  <si>
    <t>伊金霍洛旗烟草局</t>
  </si>
  <si>
    <t>伊金霍洛旗驻村包联办</t>
  </si>
  <si>
    <t>小米米砖</t>
  </si>
  <si>
    <t>凝胶洗手液</t>
  </si>
  <si>
    <t>伊金霍洛旗阿镇</t>
  </si>
  <si>
    <t>伊金霍洛旗工会</t>
  </si>
  <si>
    <t>伊金霍洛旗红庆河</t>
  </si>
  <si>
    <t>伊金霍洛旗江苏工业园区</t>
  </si>
  <si>
    <t>伊金霍洛旗粮食流通中心</t>
  </si>
  <si>
    <t>伊金霍洛旗农民工服务中心</t>
  </si>
  <si>
    <t>伊金霍洛旗人大办</t>
  </si>
  <si>
    <t>伊金霍洛旗圣圆通信网络公司</t>
  </si>
  <si>
    <t>伊金霍洛旗市场监管局</t>
  </si>
  <si>
    <t>伊金霍洛旗苏布尔嘎</t>
  </si>
  <si>
    <t>伊金霍洛旗乌兰木伦</t>
  </si>
  <si>
    <t>伊金霍洛旗乌兰牧骑</t>
  </si>
  <si>
    <t>伊金霍洛旗消防队</t>
  </si>
  <si>
    <t>伊金霍洛旗云东集团</t>
  </si>
  <si>
    <t>伊金霍洛旗粮食流通服务中心</t>
  </si>
  <si>
    <t>伊金霍洛旗妇幼保健院</t>
  </si>
  <si>
    <t>伊金霍洛旗伊金霍洛</t>
  </si>
  <si>
    <t>伊金霍洛旗旗医院</t>
  </si>
  <si>
    <t>金典牛奶</t>
  </si>
  <si>
    <t>安慕希</t>
  </si>
  <si>
    <t>浓香豆乳</t>
  </si>
  <si>
    <t>绿荫种养殖牛奶</t>
  </si>
  <si>
    <t>饼干系列</t>
  </si>
  <si>
    <t>达利园派</t>
  </si>
  <si>
    <t>好吃点礼盒</t>
  </si>
  <si>
    <t xml:space="preserve">伊金霍洛旗妇幼保健院 </t>
  </si>
  <si>
    <t>娃哈哈八宝粥</t>
  </si>
  <si>
    <t>伊利核桃乳</t>
  </si>
  <si>
    <t>百家安口罩</t>
  </si>
  <si>
    <t>芥花油</t>
  </si>
  <si>
    <t>面粉25kg</t>
  </si>
  <si>
    <t>面粉10kg</t>
  </si>
  <si>
    <t>伊金霍洛旗和何超市</t>
  </si>
  <si>
    <t>伊金霍洛旗疾控中心</t>
  </si>
  <si>
    <t>伊金霍洛旗金融办</t>
  </si>
  <si>
    <t xml:space="preserve">伊金霍洛旗融媒体 </t>
  </si>
  <si>
    <t>伊金霍洛旗乌兰活佛</t>
  </si>
  <si>
    <t>伊金霍洛旗政府基建办</t>
  </si>
  <si>
    <t>伊金霍洛旗振兴煤矿</t>
  </si>
  <si>
    <t>免洗消毒凝胶</t>
  </si>
  <si>
    <t>伊金霍洛旗接待办</t>
  </si>
  <si>
    <t>伊金霍洛旗政协办</t>
  </si>
  <si>
    <t>监控配套设施</t>
  </si>
  <si>
    <t>3.30未公示的</t>
  </si>
  <si>
    <t>文文风袍</t>
  </si>
  <si>
    <t>达利园软面包</t>
  </si>
  <si>
    <t>4.26未公示的</t>
  </si>
  <si>
    <t>阿镇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</si>
</sst>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68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4"/>
      <name val="宋体"/>
      <charset val="134"/>
      <scheme val="major"/>
    </font>
    <font>
      <b/>
      <sz val="9"/>
      <name val="宋体"/>
      <charset val="134"/>
      <scheme val="major"/>
    </font>
    <font>
      <sz val="9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3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indexed="57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5"/>
      <color indexed="57"/>
      <name val="宋体"/>
      <charset val="134"/>
    </font>
    <font>
      <b/>
      <sz val="13"/>
      <color indexed="57"/>
      <name val="宋体"/>
      <charset val="134"/>
    </font>
    <font>
      <b/>
      <sz val="18"/>
      <color theme="3"/>
      <name val="宋体"/>
      <charset val="134"/>
      <scheme val="major"/>
    </font>
    <font>
      <b/>
      <sz val="18"/>
      <color indexed="57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10"/>
      <name val="宋体"/>
      <charset val="134"/>
    </font>
    <font>
      <sz val="11"/>
      <color rgb="FF3F3F76"/>
      <name val="宋体"/>
      <charset val="134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</fonts>
  <fills count="9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73754081850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76805932798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7680593279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761955626087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768059327982"/>
        <bgColor indexed="64"/>
      </patternFill>
    </fill>
    <fill>
      <patternFill patternType="solid">
        <fgColor theme="6" tint="0.799737540818506"/>
        <bgColor indexed="64"/>
      </patternFill>
    </fill>
    <fill>
      <patternFill patternType="solid">
        <fgColor theme="5" tint="0.79973754081850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theme="4" tint="0.39973143711661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4" tint="0.399761955626087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7" tint="0.799737540818506"/>
        <bgColor indexed="64"/>
      </patternFill>
    </fill>
    <fill>
      <patternFill patternType="solid">
        <fgColor theme="7" tint="0.799768059327982"/>
        <bgColor indexed="64"/>
      </patternFill>
    </fill>
    <fill>
      <patternFill patternType="solid">
        <fgColor theme="5" tint="0.39973143711661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8" tint="0.799737540818506"/>
        <bgColor indexed="64"/>
      </patternFill>
    </fill>
    <fill>
      <patternFill patternType="solid">
        <fgColor theme="8" tint="0.799768059327982"/>
        <bgColor indexed="64"/>
      </patternFill>
    </fill>
    <fill>
      <patternFill patternType="solid">
        <fgColor theme="6" tint="0.39973143711661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6" tint="0.399761955626087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theme="9" tint="0.79973754081850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9" tint="0.799768059327982"/>
        <bgColor indexed="64"/>
      </patternFill>
    </fill>
    <fill>
      <patternFill patternType="solid">
        <fgColor theme="7" tint="0.39973143711661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7" tint="0.399761955626087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theme="8" tint="0.399731437116611"/>
        <bgColor indexed="64"/>
      </patternFill>
    </fill>
    <fill>
      <patternFill patternType="solid">
        <fgColor theme="8" tint="0.39976195562608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theme="9" tint="0.399731437116611"/>
        <bgColor indexed="64"/>
      </patternFill>
    </fill>
    <fill>
      <patternFill patternType="solid">
        <fgColor theme="9" tint="0.399761955626087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9" tint="0.39985351115451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731437116611"/>
      </bottom>
      <diagonal/>
    </border>
    <border>
      <left/>
      <right/>
      <top/>
      <bottom style="medium">
        <color theme="4" tint="0.399761955626087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medium">
        <color theme="4" tint="0.399853511154515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2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27" fillId="0" borderId="0"/>
    <xf numFmtId="0" fontId="28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176" fontId="27" fillId="0" borderId="0" applyFont="0" applyFill="0" applyBorder="0" applyAlignment="0" applyProtection="0"/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5" fillId="5" borderId="8" applyNumberFormat="0" applyAlignment="0" applyProtection="0">
      <alignment vertical="center"/>
    </xf>
    <xf numFmtId="0" fontId="36" fillId="5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37" fillId="19" borderId="14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42" fillId="0" borderId="9" applyNumberFormat="0" applyFill="0" applyAlignment="0" applyProtection="0"/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/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3" fillId="5" borderId="8" applyNumberFormat="0" applyAlignment="0" applyProtection="0"/>
    <xf numFmtId="0" fontId="18" fillId="33" borderId="0" applyNumberFormat="0" applyBorder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44" fillId="5" borderId="10" applyNumberFormat="0" applyAlignment="0" applyProtection="0"/>
    <xf numFmtId="0" fontId="18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7" fillId="40" borderId="0" applyNumberFormat="0" applyBorder="0" applyAlignment="0" applyProtection="0"/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47" fillId="44" borderId="0" applyNumberFormat="0" applyBorder="0" applyAlignment="0" applyProtection="0"/>
    <xf numFmtId="0" fontId="0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28" fillId="4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50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8" fillId="52" borderId="0" applyNumberFormat="0" applyBorder="0" applyAlignment="0" applyProtection="0">
      <alignment vertical="center"/>
    </xf>
    <xf numFmtId="0" fontId="47" fillId="53" borderId="0" applyNumberFormat="0" applyBorder="0" applyAlignment="0" applyProtection="0"/>
    <xf numFmtId="0" fontId="0" fillId="5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47" fillId="57" borderId="0" applyNumberFormat="0" applyBorder="0" applyAlignment="0" applyProtection="0"/>
    <xf numFmtId="0" fontId="28" fillId="5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47" fillId="61" borderId="0" applyNumberFormat="0" applyBorder="0" applyAlignment="0" applyProtection="0"/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47" fillId="64" borderId="0" applyNumberFormat="0" applyBorder="0" applyAlignment="0" applyProtection="0"/>
    <xf numFmtId="0" fontId="28" fillId="6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7" fillId="67" borderId="0" applyNumberFormat="0" applyBorder="0" applyAlignment="0" applyProtection="0"/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7" fillId="68" borderId="0" applyNumberFormat="0" applyBorder="0" applyAlignment="0" applyProtection="0"/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7" fillId="69" borderId="0" applyNumberFormat="0" applyBorder="0" applyAlignment="0" applyProtection="0"/>
    <xf numFmtId="0" fontId="0" fillId="7" borderId="0" applyNumberFormat="0" applyBorder="0" applyAlignment="0" applyProtection="0">
      <alignment vertical="center"/>
    </xf>
    <xf numFmtId="0" fontId="48" fillId="19" borderId="14" applyNumberFormat="0" applyAlignment="0" applyProtection="0">
      <alignment vertical="center"/>
    </xf>
    <xf numFmtId="0" fontId="49" fillId="0" borderId="0" applyNumberFormat="0" applyFill="0" applyBorder="0" applyAlignment="0" applyProtection="0"/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47" fillId="70" borderId="0" applyNumberFormat="0" applyBorder="0" applyAlignment="0" applyProtection="0"/>
    <xf numFmtId="0" fontId="0" fillId="3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7" fillId="71" borderId="0" applyNumberFormat="0" applyBorder="0" applyAlignment="0" applyProtection="0"/>
    <xf numFmtId="0" fontId="50" fillId="72" borderId="0" applyNumberFormat="0" applyBorder="0" applyAlignment="0" applyProtection="0"/>
    <xf numFmtId="0" fontId="28" fillId="73" borderId="0" applyNumberFormat="0" applyBorder="0" applyAlignment="0" applyProtection="0">
      <alignment vertical="center"/>
    </xf>
    <xf numFmtId="0" fontId="27" fillId="0" borderId="0"/>
    <xf numFmtId="0" fontId="50" fillId="74" borderId="0" applyNumberFormat="0" applyBorder="0" applyAlignment="0" applyProtection="0"/>
    <xf numFmtId="0" fontId="27" fillId="0" borderId="0"/>
    <xf numFmtId="0" fontId="28" fillId="75" borderId="0" applyNumberFormat="0" applyBorder="0" applyAlignment="0" applyProtection="0">
      <alignment vertical="center"/>
    </xf>
    <xf numFmtId="0" fontId="50" fillId="76" borderId="0" applyNumberFormat="0" applyBorder="0" applyAlignment="0" applyProtection="0"/>
    <xf numFmtId="0" fontId="28" fillId="77" borderId="0" applyNumberFormat="0" applyBorder="0" applyAlignment="0" applyProtection="0">
      <alignment vertical="center"/>
    </xf>
    <xf numFmtId="0" fontId="50" fillId="78" borderId="0" applyNumberFormat="0" applyBorder="0" applyAlignment="0" applyProtection="0"/>
    <xf numFmtId="0" fontId="28" fillId="79" borderId="0" applyNumberFormat="0" applyBorder="0" applyAlignment="0" applyProtection="0">
      <alignment vertical="center"/>
    </xf>
    <xf numFmtId="0" fontId="28" fillId="80" borderId="0" applyNumberFormat="0" applyBorder="0" applyAlignment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50" fillId="82" borderId="0" applyNumberFormat="0" applyBorder="0" applyAlignment="0" applyProtection="0"/>
    <xf numFmtId="0" fontId="28" fillId="83" borderId="0" applyNumberFormat="0" applyBorder="0" applyAlignment="0" applyProtection="0">
      <alignment vertical="center"/>
    </xf>
    <xf numFmtId="0" fontId="28" fillId="84" borderId="0" applyNumberFormat="0" applyBorder="0" applyAlignment="0" applyProtection="0">
      <alignment vertical="center"/>
    </xf>
    <xf numFmtId="0" fontId="28" fillId="85" borderId="0" applyNumberFormat="0" applyBorder="0" applyAlignment="0" applyProtection="0">
      <alignment vertical="center"/>
    </xf>
    <xf numFmtId="0" fontId="50" fillId="86" borderId="0" applyNumberFormat="0" applyBorder="0" applyAlignment="0" applyProtection="0"/>
    <xf numFmtId="0" fontId="28" fillId="87" borderId="0" applyNumberFormat="0" applyBorder="0" applyAlignment="0" applyProtection="0">
      <alignment vertical="center"/>
    </xf>
    <xf numFmtId="0" fontId="51" fillId="8" borderId="0" applyNumberFormat="0" applyBorder="0" applyAlignment="0" applyProtection="0"/>
    <xf numFmtId="9" fontId="27" fillId="0" borderId="0" applyFont="0" applyFill="0" applyBorder="0" applyAlignment="0" applyProtection="0"/>
    <xf numFmtId="0" fontId="4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4" fillId="0" borderId="0">
      <alignment vertical="center"/>
    </xf>
    <xf numFmtId="0" fontId="52" fillId="0" borderId="17" applyNumberFormat="0" applyFill="0" applyAlignment="0" applyProtection="0"/>
    <xf numFmtId="0" fontId="4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53" fillId="0" borderId="17" applyNumberFormat="0" applyFill="0" applyAlignment="0" applyProtection="0"/>
    <xf numFmtId="0" fontId="34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49" fillId="0" borderId="21" applyNumberFormat="0" applyFill="0" applyAlignment="0" applyProtection="0"/>
    <xf numFmtId="0" fontId="30" fillId="0" borderId="2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8" fillId="19" borderId="1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27" fillId="0" borderId="0"/>
    <xf numFmtId="0" fontId="46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/>
    <xf numFmtId="0" fontId="46" fillId="23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60" fillId="0" borderId="23" applyNumberFormat="0" applyFill="0" applyAlignment="0" applyProtection="0"/>
    <xf numFmtId="0" fontId="59" fillId="0" borderId="15" applyNumberFormat="0" applyFill="0" applyAlignment="0" applyProtection="0">
      <alignment vertical="center"/>
    </xf>
    <xf numFmtId="177" fontId="27" fillId="0" borderId="0" applyFont="0" applyFill="0" applyBorder="0" applyAlignment="0" applyProtection="0"/>
    <xf numFmtId="0" fontId="61" fillId="19" borderId="14" applyNumberFormat="0" applyAlignment="0" applyProtection="0"/>
    <xf numFmtId="0" fontId="48" fillId="19" borderId="1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43" fontId="27" fillId="0" borderId="0" applyFont="0" applyFill="0" applyBorder="0" applyAlignment="0" applyProtection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0" fillId="88" borderId="0" applyNumberFormat="0" applyBorder="0" applyAlignment="0" applyProtection="0"/>
    <xf numFmtId="0" fontId="28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0" fillId="89" borderId="0" applyNumberFormat="0" applyBorder="0" applyAlignment="0" applyProtection="0"/>
    <xf numFmtId="0" fontId="28" fillId="2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0" fillId="19" borderId="0" applyNumberFormat="0" applyBorder="0" applyAlignment="0" applyProtection="0"/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50" fillId="90" borderId="0" applyNumberFormat="0" applyBorder="0" applyAlignment="0" applyProtection="0"/>
    <xf numFmtId="0" fontId="65" fillId="6" borderId="10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50" fillId="91" borderId="0" applyNumberFormat="0" applyBorder="0" applyAlignment="0" applyProtection="0"/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50" fillId="92" borderId="0" applyNumberFormat="0" applyBorder="0" applyAlignment="0" applyProtection="0"/>
    <xf numFmtId="0" fontId="28" fillId="37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/>
    <xf numFmtId="0" fontId="45" fillId="24" borderId="0" applyNumberFormat="0" applyBorder="0" applyAlignment="0" applyProtection="0">
      <alignment vertical="center"/>
    </xf>
    <xf numFmtId="0" fontId="65" fillId="6" borderId="10" applyNumberFormat="0" applyAlignment="0" applyProtection="0">
      <alignment vertical="center"/>
    </xf>
    <xf numFmtId="0" fontId="67" fillId="6" borderId="10" applyNumberFormat="0" applyAlignment="0" applyProtection="0"/>
    <xf numFmtId="0" fontId="65" fillId="6" borderId="10" applyNumberFormat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27" fillId="12" borderId="11" applyNumberFormat="0" applyFont="0" applyAlignment="0" applyProtection="0"/>
    <xf numFmtId="0" fontId="0" fillId="12" borderId="11" applyNumberFormat="0" applyFont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170" applyFont="1" applyBorder="1" applyAlignment="1">
      <alignment horizontal="left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1" fillId="0" borderId="1" xfId="17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0" borderId="1" xfId="170" applyFont="1" applyFill="1" applyBorder="1" applyAlignment="1">
      <alignment horizontal="left" vertical="center"/>
    </xf>
    <xf numFmtId="178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8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2" fillId="2" borderId="0" xfId="0" applyFont="1" applyFill="1" applyAlignment="1">
      <alignment horizontal="left" vertical="center"/>
    </xf>
    <xf numFmtId="178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78" fontId="15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178" fontId="2" fillId="2" borderId="4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178" fontId="16" fillId="2" borderId="6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178" fontId="16" fillId="2" borderId="1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78" fontId="16" fillId="2" borderId="6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8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 vertical="center" wrapText="1"/>
    </xf>
    <xf numFmtId="178" fontId="2" fillId="2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8" fontId="2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8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91" applyFont="1" applyFill="1" applyBorder="1" applyAlignment="1">
      <alignment horizontal="center" vertical="center"/>
    </xf>
    <xf numFmtId="0" fontId="1" fillId="2" borderId="1" xfId="95" applyFont="1" applyFill="1" applyBorder="1" applyAlignment="1">
      <alignment horizontal="left" vertical="center"/>
    </xf>
    <xf numFmtId="0" fontId="1" fillId="2" borderId="1" xfId="207" applyFont="1" applyFill="1" applyBorder="1" applyAlignment="1">
      <alignment horizontal="left" vertical="center"/>
    </xf>
    <xf numFmtId="0" fontId="1" fillId="2" borderId="1" xfId="39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192" applyFont="1" applyFill="1" applyBorder="1" applyAlignment="1">
      <alignment horizontal="left" vertical="center"/>
    </xf>
    <xf numFmtId="0" fontId="1" fillId="2" borderId="1" xfId="196" applyFont="1" applyFill="1" applyBorder="1" applyAlignment="1">
      <alignment horizontal="left" vertical="center"/>
    </xf>
    <xf numFmtId="0" fontId="1" fillId="2" borderId="1" xfId="195" applyFont="1" applyFill="1" applyBorder="1" applyAlignment="1">
      <alignment horizontal="center" vertical="center"/>
    </xf>
    <xf numFmtId="0" fontId="1" fillId="2" borderId="1" xfId="206" applyFont="1" applyFill="1" applyBorder="1" applyAlignment="1">
      <alignment horizontal="left" vertical="center"/>
    </xf>
    <xf numFmtId="0" fontId="1" fillId="2" borderId="1" xfId="206" applyFont="1" applyFill="1" applyBorder="1" applyAlignment="1">
      <alignment horizontal="center" vertical="center"/>
    </xf>
    <xf numFmtId="0" fontId="1" fillId="2" borderId="1" xfId="197" applyFont="1" applyFill="1" applyBorder="1" applyAlignment="1">
      <alignment horizontal="left" vertical="center"/>
    </xf>
    <xf numFmtId="0" fontId="1" fillId="2" borderId="1" xfId="200" applyFont="1" applyFill="1" applyBorder="1" applyAlignment="1">
      <alignment horizontal="center" vertical="center"/>
    </xf>
    <xf numFmtId="0" fontId="1" fillId="2" borderId="1" xfId="199" applyFont="1" applyFill="1" applyBorder="1" applyAlignment="1">
      <alignment horizontal="center" vertical="center"/>
    </xf>
    <xf numFmtId="0" fontId="1" fillId="2" borderId="1" xfId="205" applyFont="1" applyFill="1" applyBorder="1" applyAlignment="1">
      <alignment horizontal="left" vertical="center"/>
    </xf>
    <xf numFmtId="0" fontId="1" fillId="2" borderId="1" xfId="201" applyFont="1" applyFill="1" applyBorder="1" applyAlignment="1">
      <alignment horizontal="center" vertical="center"/>
    </xf>
    <xf numFmtId="0" fontId="1" fillId="2" borderId="1" xfId="203" applyFont="1" applyFill="1" applyBorder="1" applyAlignment="1">
      <alignment horizontal="center" vertical="center"/>
    </xf>
    <xf numFmtId="0" fontId="1" fillId="2" borderId="1" xfId="210" applyFont="1" applyFill="1" applyBorder="1" applyAlignment="1">
      <alignment horizontal="center" vertical="center"/>
    </xf>
    <xf numFmtId="0" fontId="1" fillId="2" borderId="1" xfId="210" applyFont="1" applyFill="1" applyBorder="1" applyAlignment="1">
      <alignment horizontal="left" vertical="center"/>
    </xf>
    <xf numFmtId="0" fontId="1" fillId="2" borderId="1" xfId="212" applyFont="1" applyFill="1" applyBorder="1" applyAlignment="1">
      <alignment horizontal="center" vertical="center"/>
    </xf>
    <xf numFmtId="0" fontId="1" fillId="2" borderId="1" xfId="40" applyFont="1" applyFill="1" applyBorder="1" applyAlignment="1">
      <alignment horizontal="center" vertical="center"/>
    </xf>
    <xf numFmtId="0" fontId="1" fillId="2" borderId="1" xfId="214" applyFont="1" applyFill="1" applyBorder="1" applyAlignment="1">
      <alignment horizontal="left" vertical="center"/>
    </xf>
    <xf numFmtId="0" fontId="1" fillId="2" borderId="1" xfId="214" applyFont="1" applyFill="1" applyBorder="1" applyAlignment="1">
      <alignment horizontal="center" vertical="center"/>
    </xf>
    <xf numFmtId="0" fontId="1" fillId="2" borderId="1" xfId="216" applyFont="1" applyFill="1" applyBorder="1" applyAlignment="1">
      <alignment horizontal="left" vertical="center"/>
    </xf>
    <xf numFmtId="0" fontId="1" fillId="2" borderId="1" xfId="216" applyFont="1" applyFill="1" applyBorder="1" applyAlignment="1">
      <alignment horizontal="center" vertical="center"/>
    </xf>
    <xf numFmtId="0" fontId="1" fillId="2" borderId="1" xfId="209" applyFont="1" applyFill="1" applyBorder="1" applyAlignment="1">
      <alignment horizontal="left" vertical="center"/>
    </xf>
    <xf numFmtId="0" fontId="1" fillId="2" borderId="1" xfId="209" applyFont="1" applyFill="1" applyBorder="1" applyAlignment="1">
      <alignment horizontal="center" vertical="center"/>
    </xf>
    <xf numFmtId="0" fontId="1" fillId="0" borderId="1" xfId="193" applyFont="1" applyBorder="1" applyAlignment="1">
      <alignment horizontal="center" vertical="center"/>
    </xf>
    <xf numFmtId="0" fontId="1" fillId="0" borderId="1" xfId="194" applyFont="1" applyBorder="1" applyAlignment="1">
      <alignment horizontal="center" vertical="center"/>
    </xf>
    <xf numFmtId="0" fontId="1" fillId="0" borderId="1" xfId="21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1" xfId="194" applyFont="1" applyFill="1" applyBorder="1" applyAlignment="1">
      <alignment horizontal="center" vertical="center"/>
    </xf>
    <xf numFmtId="0" fontId="1" fillId="0" borderId="1" xfId="218" applyFont="1" applyFill="1" applyBorder="1" applyAlignment="1">
      <alignment horizontal="center" vertical="center"/>
    </xf>
    <xf numFmtId="0" fontId="1" fillId="0" borderId="1" xfId="215" applyFont="1" applyBorder="1" applyAlignment="1">
      <alignment horizontal="left" vertical="center"/>
    </xf>
    <xf numFmtId="0" fontId="1" fillId="0" borderId="1" xfId="218" applyFont="1" applyBorder="1" applyAlignment="1">
      <alignment horizontal="center" vertical="center"/>
    </xf>
    <xf numFmtId="0" fontId="1" fillId="0" borderId="1" xfId="220" applyFont="1" applyBorder="1" applyAlignment="1">
      <alignment horizontal="left" vertical="center"/>
    </xf>
    <xf numFmtId="0" fontId="1" fillId="0" borderId="1" xfId="222" applyFont="1" applyBorder="1" applyAlignment="1">
      <alignment horizontal="center" vertical="center"/>
    </xf>
    <xf numFmtId="0" fontId="1" fillId="0" borderId="1" xfId="224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0" fontId="1" fillId="0" borderId="1" xfId="221" applyFont="1" applyBorder="1" applyAlignment="1">
      <alignment horizontal="center" vertical="center"/>
    </xf>
    <xf numFmtId="0" fontId="1" fillId="0" borderId="1" xfId="223" applyFont="1" applyBorder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1" fillId="0" borderId="1" xfId="226" applyFont="1" applyBorder="1" applyAlignment="1">
      <alignment horizontal="center" vertical="center"/>
    </xf>
    <xf numFmtId="0" fontId="1" fillId="0" borderId="1" xfId="164" applyFont="1" applyBorder="1" applyAlignment="1">
      <alignment horizontal="center" vertical="center"/>
    </xf>
    <xf numFmtId="0" fontId="1" fillId="0" borderId="1" xfId="166" applyFont="1" applyBorder="1" applyAlignment="1">
      <alignment horizontal="left" vertical="center"/>
    </xf>
    <xf numFmtId="0" fontId="1" fillId="0" borderId="1" xfId="168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0" fontId="1" fillId="0" borderId="1" xfId="217" applyFont="1" applyBorder="1" applyAlignment="1">
      <alignment horizontal="left" vertical="center"/>
    </xf>
    <xf numFmtId="0" fontId="1" fillId="0" borderId="1" xfId="217" applyFont="1" applyBorder="1" applyAlignment="1">
      <alignment horizontal="center" vertical="center"/>
    </xf>
    <xf numFmtId="58" fontId="6" fillId="2" borderId="1" xfId="0" applyNumberFormat="1" applyFont="1" applyFill="1" applyBorder="1" applyAlignment="1">
      <alignment horizontal="center" vertical="center"/>
    </xf>
    <xf numFmtId="0" fontId="1" fillId="0" borderId="1" xfId="219" applyFont="1" applyBorder="1" applyAlignment="1">
      <alignment horizontal="left" vertical="center"/>
    </xf>
    <xf numFmtId="0" fontId="1" fillId="0" borderId="1" xfId="219" applyFont="1" applyBorder="1" applyAlignment="1">
      <alignment horizontal="center" vertical="center"/>
    </xf>
    <xf numFmtId="0" fontId="1" fillId="0" borderId="2" xfId="170" applyFont="1" applyBorder="1" applyAlignment="1">
      <alignment horizontal="center" vertical="center"/>
    </xf>
    <xf numFmtId="0" fontId="1" fillId="0" borderId="3" xfId="170" applyFont="1" applyBorder="1" applyAlignment="1">
      <alignment horizontal="center" vertical="center"/>
    </xf>
    <xf numFmtId="0" fontId="1" fillId="0" borderId="4" xfId="170" applyFont="1" applyBorder="1" applyAlignment="1">
      <alignment horizontal="center" vertical="center"/>
    </xf>
    <xf numFmtId="0" fontId="1" fillId="0" borderId="3" xfId="170" applyFont="1" applyFill="1" applyBorder="1" applyAlignment="1">
      <alignment horizontal="center" vertical="center"/>
    </xf>
    <xf numFmtId="0" fontId="1" fillId="0" borderId="4" xfId="170" applyFont="1" applyBorder="1" applyAlignment="1">
      <alignment horizontal="center" vertical="center" wrapText="1"/>
    </xf>
    <xf numFmtId="0" fontId="1" fillId="0" borderId="2" xfId="170" applyFont="1" applyFill="1" applyBorder="1" applyAlignment="1">
      <alignment horizontal="center" vertical="center" wrapText="1"/>
    </xf>
    <xf numFmtId="0" fontId="1" fillId="0" borderId="3" xfId="170" applyFont="1" applyFill="1" applyBorder="1" applyAlignment="1">
      <alignment horizontal="center" vertical="center" wrapText="1"/>
    </xf>
    <xf numFmtId="0" fontId="1" fillId="0" borderId="2" xfId="170" applyFont="1" applyBorder="1" applyAlignment="1">
      <alignment horizontal="center" vertical="center" wrapText="1"/>
    </xf>
    <xf numFmtId="0" fontId="1" fillId="0" borderId="4" xfId="170" applyFont="1" applyBorder="1" applyAlignment="1">
      <alignment horizontal="left" vertical="center"/>
    </xf>
    <xf numFmtId="0" fontId="1" fillId="0" borderId="1" xfId="170" applyFont="1" applyBorder="1" applyAlignment="1">
      <alignment horizontal="center" vertical="center" wrapText="1"/>
    </xf>
    <xf numFmtId="0" fontId="1" fillId="0" borderId="3" xfId="17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</cellXfs>
  <cellStyles count="286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链接单元格 5" xfId="5"/>
    <cellStyle name="货币" xfId="6" builtinId="4"/>
    <cellStyle name="常规 44" xfId="7"/>
    <cellStyle name="常规 39" xfId="8"/>
    <cellStyle name="输入" xfId="9" builtinId="20"/>
    <cellStyle name="千位分隔[0]" xfId="10" builtinId="6"/>
    <cellStyle name="40% - 强调文字颜色 3" xfId="11" builtinId="39"/>
    <cellStyle name="计算 2" xfId="12"/>
    <cellStyle name="差" xfId="13" builtinId="27"/>
    <cellStyle name="千位分隔" xfId="14" builtinId="3"/>
    <cellStyle name="20% - 强调文字颜色 3 2 2" xfId="15"/>
    <cellStyle name="60% - 强调文字颜色 3" xfId="16" builtinId="40"/>
    <cellStyle name="超链接" xfId="17" builtinId="8"/>
    <cellStyle name="百分比" xfId="18" builtinId="5"/>
    <cellStyle name="20% - 强调文字颜色 2 2 2" xfId="19"/>
    <cellStyle name="已访问的超链接" xfId="20" builtinId="9"/>
    <cellStyle name="注释" xfId="21" builtinId="10"/>
    <cellStyle name="常规 6" xfId="22"/>
    <cellStyle name="60% - 强调文字颜色 2 3" xfId="23"/>
    <cellStyle name="20% - 强调文字颜色 4 5" xfId="24"/>
    <cellStyle name="警告文本" xfId="25" builtinId="11"/>
    <cellStyle name="注释 5" xfId="26"/>
    <cellStyle name="60% - 强调文字颜色 2" xfId="27" builtinId="36"/>
    <cellStyle name="标题 4" xfId="28" builtinId="19"/>
    <cellStyle name="标题" xfId="29" builtinId="15"/>
    <cellStyle name="解释性文本" xfId="30" builtinId="53"/>
    <cellStyle name="标题 1" xfId="31" builtinId="16"/>
    <cellStyle name="标题 2" xfId="32" builtinId="17"/>
    <cellStyle name="标题 3" xfId="33" builtinId="18"/>
    <cellStyle name="货币[0] 2" xfId="34"/>
    <cellStyle name="60% - 强调文字颜色 1" xfId="35" builtinId="32"/>
    <cellStyle name="60% - 强调文字颜色 4" xfId="36" builtinId="44"/>
    <cellStyle name="输出" xfId="37" builtinId="21"/>
    <cellStyle name="计算" xfId="38" builtinId="22"/>
    <cellStyle name="常规 31" xfId="39"/>
    <cellStyle name="常规 26" xfId="40"/>
    <cellStyle name="40% - 强调文字颜色 4 2" xfId="41"/>
    <cellStyle name="检查单元格" xfId="42" builtinId="23"/>
    <cellStyle name="20% - 强调文字颜色 6" xfId="43" builtinId="50"/>
    <cellStyle name="强调文字颜色 2" xfId="44" builtinId="33"/>
    <cellStyle name="链接单元格" xfId="45" builtinId="24"/>
    <cellStyle name="40% - 强调文字颜色 6 5" xfId="46"/>
    <cellStyle name="汇总" xfId="47" builtinId="25"/>
    <cellStyle name="好" xfId="48" builtinId="26"/>
    <cellStyle name="20% - 强调文字颜色 3 3" xfId="49"/>
    <cellStyle name="适中" xfId="50" builtinId="28"/>
    <cellStyle name="输出 5" xfId="51"/>
    <cellStyle name="20% - 强调文字颜色 5" xfId="52" builtinId="46"/>
    <cellStyle name="强调文字颜色 1" xfId="53" builtinId="29"/>
    <cellStyle name="链接单元格 3" xfId="54"/>
    <cellStyle name="20% - 强调文字颜色 1" xfId="55" builtinId="30"/>
    <cellStyle name="40% - 强调文字颜色 1" xfId="56" builtinId="31"/>
    <cellStyle name="输出 2" xfId="57"/>
    <cellStyle name="链接单元格 4" xfId="58"/>
    <cellStyle name="20% - 强调文字颜色 2" xfId="59" builtinId="34"/>
    <cellStyle name="40% - 强调文字颜色 2" xfId="60" builtinId="35"/>
    <cellStyle name="千位分隔[0] 2" xfId="61"/>
    <cellStyle name="强调文字颜色 3" xfId="62" builtinId="37"/>
    <cellStyle name="强调文字颜色 4" xfId="63" builtinId="41"/>
    <cellStyle name="输出 4" xfId="64"/>
    <cellStyle name="20% - 强调文字颜色 4" xfId="65" builtinId="42"/>
    <cellStyle name="计算 3" xfId="66"/>
    <cellStyle name="40% - 强调文字颜色 4" xfId="67" builtinId="43"/>
    <cellStyle name="强调文字颜色 5" xfId="68" builtinId="45"/>
    <cellStyle name="计算 4" xfId="69"/>
    <cellStyle name="40% - 强调文字颜色 5" xfId="70" builtinId="47"/>
    <cellStyle name="60% - 强调文字颜色 5" xfId="71" builtinId="48"/>
    <cellStyle name="强调文字颜色 6" xfId="72" builtinId="49"/>
    <cellStyle name="适中 2" xfId="73"/>
    <cellStyle name="计算 5" xfId="74"/>
    <cellStyle name="40% - 强调文字颜色 6" xfId="75" builtinId="51"/>
    <cellStyle name="60% - 强调文字颜色 6" xfId="76" builtinId="52"/>
    <cellStyle name="好 2" xfId="77"/>
    <cellStyle name="20% - 强调文字颜色 1 5" xfId="78"/>
    <cellStyle name="20% - 强调文字颜色 2 3" xfId="79"/>
    <cellStyle name="20% - 强调文字颜色 1 4" xfId="80"/>
    <cellStyle name="20% - 强调文字颜色 1 3" xfId="81"/>
    <cellStyle name="20% - 强调文字颜色 3 2" xfId="82"/>
    <cellStyle name="20% - 强调文字颜色 1 2 2" xfId="83"/>
    <cellStyle name="20% - 强调文字颜色 2 2" xfId="84"/>
    <cellStyle name="20% - 强调文字颜色 2 4" xfId="85"/>
    <cellStyle name="20% - 强调文字颜色 2 5" xfId="86"/>
    <cellStyle name="60% - 强调文字颜色 1 2" xfId="87"/>
    <cellStyle name="20% - 强调文字颜色 3 4" xfId="88"/>
    <cellStyle name="60% - 强调文字颜色 1 3" xfId="89"/>
    <cellStyle name="20% - 强调文字颜色 3 5" xfId="90"/>
    <cellStyle name="常规 3" xfId="91"/>
    <cellStyle name="20% - 强调文字颜色 4 2" xfId="92"/>
    <cellStyle name="常规 3 2" xfId="93"/>
    <cellStyle name="20% - 强调文字颜色 4 2 2" xfId="94"/>
    <cellStyle name="常规 4" xfId="95"/>
    <cellStyle name="20% - 强调文字颜色 4 3" xfId="96"/>
    <cellStyle name="常规 5" xfId="97"/>
    <cellStyle name="60% - 强调文字颜色 2 2" xfId="98"/>
    <cellStyle name="20% - 强调文字颜色 4 4" xfId="99"/>
    <cellStyle name="20% - 强调文字颜色 5 2" xfId="100"/>
    <cellStyle name="20% - 强调文字颜色 5 2 2" xfId="101"/>
    <cellStyle name="20% - 强调文字颜色 5 3" xfId="102"/>
    <cellStyle name="60% - 强调文字颜色 3 2" xfId="103"/>
    <cellStyle name="20% - 强调文字颜色 5 4" xfId="104"/>
    <cellStyle name="60% - 强调文字颜色 3 3" xfId="105"/>
    <cellStyle name="20% - 强调文字颜色 5 5" xfId="106"/>
    <cellStyle name="20% - 强调文字颜色 6 2" xfId="107"/>
    <cellStyle name="40% - 强调文字颜色 4 4" xfId="108"/>
    <cellStyle name="20% - 强调文字颜色 6 2 2" xfId="109"/>
    <cellStyle name="20% - 强调文字颜色 6 3" xfId="110"/>
    <cellStyle name="60% - 强调文字颜色 4 2" xfId="111"/>
    <cellStyle name="20% - 强调文字颜色 6 4" xfId="112"/>
    <cellStyle name="60% - 强调文字颜色 4 3" xfId="113"/>
    <cellStyle name="40% - 强调文字颜色 5 2 2" xfId="114"/>
    <cellStyle name="20% - 强调文字颜色 6 5" xfId="115"/>
    <cellStyle name="40% - 强调文字颜色 1 2" xfId="116"/>
    <cellStyle name="40% - 强调文字颜色 1 2 2" xfId="117"/>
    <cellStyle name="40% - 强调文字颜色 1 3" xfId="118"/>
    <cellStyle name="40% - 强调文字颜色 1 4" xfId="119"/>
    <cellStyle name="40% - 强调文字颜色 1 5" xfId="120"/>
    <cellStyle name="40% - 强调文字颜色 2 2" xfId="121"/>
    <cellStyle name="40% - 强调文字颜色 2 2 2" xfId="122"/>
    <cellStyle name="40% - 强调文字颜色 2 3" xfId="123"/>
    <cellStyle name="40% - 强调文字颜色 2 4" xfId="124"/>
    <cellStyle name="40% - 强调文字颜色 2 5" xfId="125"/>
    <cellStyle name="40% - 强调文字颜色 3 2" xfId="126"/>
    <cellStyle name="40% - 强调文字颜色 3 2 2" xfId="127"/>
    <cellStyle name="40% - 强调文字颜色 3 3" xfId="128"/>
    <cellStyle name="40% - 强调文字颜色 3 4" xfId="129"/>
    <cellStyle name="40% - 强调文字颜色 3 5" xfId="130"/>
    <cellStyle name="检查单元格 2" xfId="131"/>
    <cellStyle name="标题 4 4" xfId="132"/>
    <cellStyle name="40% - 强调文字颜色 4 2 2" xfId="133"/>
    <cellStyle name="40% - 强调文字颜色 4 3" xfId="134"/>
    <cellStyle name="40% - 强调文字颜色 4 5" xfId="135"/>
    <cellStyle name="40% - 强调文字颜色 5 2" xfId="136"/>
    <cellStyle name="40% - 强调文字颜色 5 3" xfId="137"/>
    <cellStyle name="40% - 强调文字颜色 5 4" xfId="138"/>
    <cellStyle name="40% - 强调文字颜色 5 5" xfId="139"/>
    <cellStyle name="40% - 强调文字颜色 6 2" xfId="140"/>
    <cellStyle name="40% - 强调文字颜色 6 2 2" xfId="141"/>
    <cellStyle name="40% - 强调文字颜色 6 3" xfId="142"/>
    <cellStyle name="40% - 强调文字颜色 6 4" xfId="143"/>
    <cellStyle name="60% - 强调文字颜色 1 4" xfId="144"/>
    <cellStyle name="60% - 强调文字颜色 1 5" xfId="145"/>
    <cellStyle name="常规 7" xfId="146"/>
    <cellStyle name="60% - 强调文字颜色 2 4" xfId="147"/>
    <cellStyle name="常规 8" xfId="148"/>
    <cellStyle name="60% - 强调文字颜色 2 5" xfId="149"/>
    <cellStyle name="60% - 强调文字颜色 3 4" xfId="150"/>
    <cellStyle name="60% - 强调文字颜色 3 5" xfId="151"/>
    <cellStyle name="60% - 强调文字颜色 4 4" xfId="152"/>
    <cellStyle name="60% - 强调文字颜色 4 5" xfId="153"/>
    <cellStyle name="60% - 强调文字颜色 5 2" xfId="154"/>
    <cellStyle name="60% - 强调文字颜色 5 3" xfId="155"/>
    <cellStyle name="60% - 强调文字颜色 5 4" xfId="156"/>
    <cellStyle name="60% - 强调文字颜色 5 5" xfId="157"/>
    <cellStyle name="60% - 强调文字颜色 6 2" xfId="158"/>
    <cellStyle name="60% - 强调文字颜色 6 3" xfId="159"/>
    <cellStyle name="60% - 强调文字颜色 6 4" xfId="160"/>
    <cellStyle name="60% - 强调文字颜色 6 5" xfId="161"/>
    <cellStyle name="差 4" xfId="162"/>
    <cellStyle name="百分比 2" xfId="163"/>
    <cellStyle name="常规 46" xfId="164"/>
    <cellStyle name="标题 1 2" xfId="165"/>
    <cellStyle name="常规 47" xfId="166"/>
    <cellStyle name="标题 1 3" xfId="167"/>
    <cellStyle name="常规 48" xfId="168"/>
    <cellStyle name="标题 1 4" xfId="169"/>
    <cellStyle name="常规 49" xfId="170"/>
    <cellStyle name="标题 1 5" xfId="171"/>
    <cellStyle name="标题 2 2" xfId="172"/>
    <cellStyle name="标题 2 3" xfId="173"/>
    <cellStyle name="标题 2 4" xfId="174"/>
    <cellStyle name="标题 2 5" xfId="175"/>
    <cellStyle name="标题 3 2" xfId="176"/>
    <cellStyle name="标题 3 3" xfId="177"/>
    <cellStyle name="标题 3 4" xfId="178"/>
    <cellStyle name="标题 3 5" xfId="179"/>
    <cellStyle name="标题 4 2" xfId="180"/>
    <cellStyle name="标题 4 3" xfId="181"/>
    <cellStyle name="检查单元格 3" xfId="182"/>
    <cellStyle name="标题 4 5" xfId="183"/>
    <cellStyle name="标题 5" xfId="184"/>
    <cellStyle name="标题 6" xfId="185"/>
    <cellStyle name="标题 7" xfId="186"/>
    <cellStyle name="标题 8" xfId="187"/>
    <cellStyle name="解释性文本 5" xfId="188"/>
    <cellStyle name="差 2" xfId="189"/>
    <cellStyle name="差 3" xfId="190"/>
    <cellStyle name="差 5" xfId="191"/>
    <cellStyle name="常规 10" xfId="192"/>
    <cellStyle name="常规 11" xfId="193"/>
    <cellStyle name="常规 12" xfId="194"/>
    <cellStyle name="常规 13" xfId="195"/>
    <cellStyle name="常规 14" xfId="196"/>
    <cellStyle name="常规 20" xfId="197"/>
    <cellStyle name="常规 15" xfId="198"/>
    <cellStyle name="常规 21" xfId="199"/>
    <cellStyle name="常规 16" xfId="200"/>
    <cellStyle name="常规 22" xfId="201"/>
    <cellStyle name="常规 17" xfId="202"/>
    <cellStyle name="常规 23" xfId="203"/>
    <cellStyle name="常规 18" xfId="204"/>
    <cellStyle name="常规 24" xfId="205"/>
    <cellStyle name="常规 19" xfId="206"/>
    <cellStyle name="常规 2" xfId="207"/>
    <cellStyle name="常规 2 2" xfId="208"/>
    <cellStyle name="常规 30" xfId="209"/>
    <cellStyle name="常规 25" xfId="210"/>
    <cellStyle name="常规 32" xfId="211"/>
    <cellStyle name="常规 27" xfId="212"/>
    <cellStyle name="常规 33" xfId="213"/>
    <cellStyle name="常规 28" xfId="214"/>
    <cellStyle name="常规 34" xfId="215"/>
    <cellStyle name="常规 29" xfId="216"/>
    <cellStyle name="常规 40" xfId="217"/>
    <cellStyle name="常规 35" xfId="218"/>
    <cellStyle name="常规 41" xfId="219"/>
    <cellStyle name="常规 36" xfId="220"/>
    <cellStyle name="常规 42" xfId="221"/>
    <cellStyle name="常规 37" xfId="222"/>
    <cellStyle name="常规 43" xfId="223"/>
    <cellStyle name="常规 38" xfId="224"/>
    <cellStyle name="常规 4 2" xfId="225"/>
    <cellStyle name="常规 45" xfId="226"/>
    <cellStyle name="常规 9" xfId="227"/>
    <cellStyle name="好 3" xfId="228"/>
    <cellStyle name="好 4" xfId="229"/>
    <cellStyle name="好 5" xfId="230"/>
    <cellStyle name="汇总 2" xfId="231"/>
    <cellStyle name="汇总 3" xfId="232"/>
    <cellStyle name="汇总 4" xfId="233"/>
    <cellStyle name="汇总 5" xfId="234"/>
    <cellStyle name="货币 2" xfId="235"/>
    <cellStyle name="检查单元格 4" xfId="236"/>
    <cellStyle name="检查单元格 5" xfId="237"/>
    <cellStyle name="解释性文本 2" xfId="238"/>
    <cellStyle name="解释性文本 3" xfId="239"/>
    <cellStyle name="解释性文本 4" xfId="240"/>
    <cellStyle name="警告文本 2" xfId="241"/>
    <cellStyle name="警告文本 3" xfId="242"/>
    <cellStyle name="警告文本 4" xfId="243"/>
    <cellStyle name="警告文本 5" xfId="244"/>
    <cellStyle name="链接单元格 2" xfId="245"/>
    <cellStyle name="千位分隔 2" xfId="246"/>
    <cellStyle name="强调文字颜色 1 2" xfId="247"/>
    <cellStyle name="强调文字颜色 1 3" xfId="248"/>
    <cellStyle name="强调文字颜色 1 4" xfId="249"/>
    <cellStyle name="强调文字颜色 1 5" xfId="250"/>
    <cellStyle name="强调文字颜色 2 2" xfId="251"/>
    <cellStyle name="强调文字颜色 2 3" xfId="252"/>
    <cellStyle name="强调文字颜色 2 4" xfId="253"/>
    <cellStyle name="强调文字颜色 2 5" xfId="254"/>
    <cellStyle name="强调文字颜色 3 2" xfId="255"/>
    <cellStyle name="强调文字颜色 3 3" xfId="256"/>
    <cellStyle name="强调文字颜色 3 4" xfId="257"/>
    <cellStyle name="强调文字颜色 3 5" xfId="258"/>
    <cellStyle name="强调文字颜色 4 2" xfId="259"/>
    <cellStyle name="强调文字颜色 4 3" xfId="260"/>
    <cellStyle name="强调文字颜色 4 4" xfId="261"/>
    <cellStyle name="输入 2" xfId="262"/>
    <cellStyle name="强调文字颜色 4 5" xfId="263"/>
    <cellStyle name="强调文字颜色 5 2" xfId="264"/>
    <cellStyle name="强调文字颜色 5 3" xfId="265"/>
    <cellStyle name="强调文字颜色 5 4" xfId="266"/>
    <cellStyle name="强调文字颜色 5 5" xfId="267"/>
    <cellStyle name="强调文字颜色 6 2" xfId="268"/>
    <cellStyle name="强调文字颜色 6 3" xfId="269"/>
    <cellStyle name="强调文字颜色 6 4" xfId="270"/>
    <cellStyle name="强调文字颜色 6 5" xfId="271"/>
    <cellStyle name="适中 3" xfId="272"/>
    <cellStyle name="适中 4" xfId="273"/>
    <cellStyle name="适中 5" xfId="274"/>
    <cellStyle name="输入 3" xfId="275"/>
    <cellStyle name="输入 4" xfId="276"/>
    <cellStyle name="输入 5" xfId="277"/>
    <cellStyle name="注释 2" xfId="278"/>
    <cellStyle name="注释 2 2" xfId="279"/>
    <cellStyle name="注释 3" xfId="280"/>
    <cellStyle name="注释 4" xfId="281"/>
    <cellStyle name="注释 6" xfId="282"/>
    <cellStyle name="注释 7" xfId="283"/>
    <cellStyle name="注释 8" xfId="284"/>
    <cellStyle name="注释 9" xfId="2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U1095"/>
  <sheetViews>
    <sheetView tabSelected="1" zoomScale="110" zoomScaleNormal="110" topLeftCell="A3" workbookViewId="0">
      <selection activeCell="B7" sqref="B7"/>
    </sheetView>
  </sheetViews>
  <sheetFormatPr defaultColWidth="9" defaultRowHeight="13.5"/>
  <cols>
    <col min="1" max="1" width="30.4416666666667" style="31" customWidth="1"/>
    <col min="2" max="2" width="12.775" style="32" customWidth="1"/>
    <col min="3" max="3" width="7.33333333333333" style="33" customWidth="1"/>
    <col min="4" max="4" width="6.10833333333333" style="33" customWidth="1"/>
    <col min="5" max="5" width="9.44166666666667" style="32" customWidth="1"/>
    <col min="6" max="6" width="12.2166666666667" style="32" customWidth="1"/>
    <col min="7" max="7" width="7.44166666666667" style="34" customWidth="1"/>
    <col min="8" max="16365" width="8.88333333333333" style="1"/>
    <col min="16366" max="16384" width="9" style="1"/>
  </cols>
  <sheetData>
    <row r="1" s="20" customFormat="1" ht="55.2" customHeight="1" spans="1:7">
      <c r="A1" s="35" t="s">
        <v>0</v>
      </c>
      <c r="B1" s="35"/>
      <c r="C1" s="35"/>
      <c r="D1" s="35"/>
      <c r="E1" s="36"/>
      <c r="F1" s="35"/>
      <c r="G1" s="35"/>
    </row>
    <row r="2" s="20" customFormat="1" ht="63" customHeight="1" spans="1:7">
      <c r="A2" s="37" t="s">
        <v>1</v>
      </c>
      <c r="B2" s="38"/>
      <c r="C2" s="38"/>
      <c r="D2" s="38"/>
      <c r="E2" s="39"/>
      <c r="F2" s="38"/>
      <c r="G2" s="38"/>
    </row>
    <row r="3" s="20" customFormat="1" ht="27" customHeight="1" spans="1:7">
      <c r="A3" s="40" t="s">
        <v>2</v>
      </c>
      <c r="B3" s="41"/>
      <c r="C3" s="41"/>
      <c r="D3" s="41"/>
      <c r="E3" s="42"/>
      <c r="F3" s="41"/>
      <c r="G3" s="43"/>
    </row>
    <row r="4" s="21" customFormat="1" ht="27" customHeight="1" spans="1:7">
      <c r="A4" s="44" t="s">
        <v>3</v>
      </c>
      <c r="B4" s="45" t="s">
        <v>4</v>
      </c>
      <c r="C4" s="46" t="s">
        <v>5</v>
      </c>
      <c r="D4" s="47"/>
      <c r="E4" s="48"/>
      <c r="F4" s="47"/>
      <c r="G4" s="49"/>
    </row>
    <row r="5" s="20" customFormat="1" ht="21" customHeight="1" spans="1:7">
      <c r="A5" s="16" t="s">
        <v>6</v>
      </c>
      <c r="B5" s="3">
        <v>273900</v>
      </c>
      <c r="C5" s="50" t="s">
        <v>7</v>
      </c>
      <c r="D5" s="51"/>
      <c r="E5" s="52"/>
      <c r="F5" s="51"/>
      <c r="G5" s="53"/>
    </row>
    <row r="6" s="20" customFormat="1" ht="21" customHeight="1" spans="1:7">
      <c r="A6" s="16" t="s">
        <v>6</v>
      </c>
      <c r="B6" s="3">
        <v>954000</v>
      </c>
      <c r="C6" s="50" t="s">
        <v>8</v>
      </c>
      <c r="D6" s="51"/>
      <c r="E6" s="52"/>
      <c r="F6" s="51"/>
      <c r="G6" s="53"/>
    </row>
    <row r="7" s="20" customFormat="1" ht="21" customHeight="1" spans="1:7">
      <c r="A7" s="16" t="s">
        <v>9</v>
      </c>
      <c r="B7" s="3">
        <v>1300000</v>
      </c>
      <c r="C7" s="50" t="s">
        <v>10</v>
      </c>
      <c r="D7" s="51"/>
      <c r="E7" s="52"/>
      <c r="F7" s="51"/>
      <c r="G7" s="53"/>
    </row>
    <row r="8" s="20" customFormat="1" ht="21" customHeight="1" spans="1:7">
      <c r="A8" s="16" t="s">
        <v>11</v>
      </c>
      <c r="B8" s="3">
        <v>148800</v>
      </c>
      <c r="C8" s="50" t="s">
        <v>12</v>
      </c>
      <c r="D8" s="51"/>
      <c r="E8" s="52"/>
      <c r="F8" s="51"/>
      <c r="G8" s="53"/>
    </row>
    <row r="9" s="20" customFormat="1" ht="21" customHeight="1" spans="1:7">
      <c r="A9" s="16" t="s">
        <v>11</v>
      </c>
      <c r="B9" s="3">
        <v>1457290</v>
      </c>
      <c r="C9" s="50" t="s">
        <v>13</v>
      </c>
      <c r="D9" s="51"/>
      <c r="E9" s="52"/>
      <c r="F9" s="51"/>
      <c r="G9" s="53"/>
    </row>
    <row r="10" s="20" customFormat="1" ht="21" customHeight="1" spans="1:7">
      <c r="A10" s="16" t="s">
        <v>14</v>
      </c>
      <c r="B10" s="3">
        <v>1510000</v>
      </c>
      <c r="C10" s="50" t="s">
        <v>15</v>
      </c>
      <c r="D10" s="51"/>
      <c r="E10" s="52"/>
      <c r="F10" s="51"/>
      <c r="G10" s="53"/>
    </row>
    <row r="11" s="20" customFormat="1" ht="21" customHeight="1" spans="1:7">
      <c r="A11" s="16" t="s">
        <v>16</v>
      </c>
      <c r="B11" s="3">
        <v>20000</v>
      </c>
      <c r="C11" s="50" t="s">
        <v>17</v>
      </c>
      <c r="D11" s="51"/>
      <c r="E11" s="52"/>
      <c r="F11" s="51"/>
      <c r="G11" s="53"/>
    </row>
    <row r="12" s="20" customFormat="1" ht="21" customHeight="1" spans="1:7">
      <c r="A12" s="16" t="s">
        <v>18</v>
      </c>
      <c r="B12" s="3">
        <v>300000</v>
      </c>
      <c r="C12" s="5" t="s">
        <v>17</v>
      </c>
      <c r="D12" s="5"/>
      <c r="E12" s="54"/>
      <c r="F12" s="5"/>
      <c r="G12" s="5"/>
    </row>
    <row r="13" s="20" customFormat="1" ht="21" customHeight="1" spans="1:7">
      <c r="A13" s="16" t="s">
        <v>19</v>
      </c>
      <c r="B13" s="3">
        <v>50000</v>
      </c>
      <c r="C13" s="5" t="s">
        <v>17</v>
      </c>
      <c r="D13" s="5"/>
      <c r="E13" s="54"/>
      <c r="F13" s="5"/>
      <c r="G13" s="5"/>
    </row>
    <row r="14" s="20" customFormat="1" ht="21" customHeight="1" spans="1:7">
      <c r="A14" s="16" t="s">
        <v>20</v>
      </c>
      <c r="B14" s="3">
        <v>400000</v>
      </c>
      <c r="C14" s="5" t="s">
        <v>17</v>
      </c>
      <c r="D14" s="5"/>
      <c r="E14" s="54"/>
      <c r="F14" s="5"/>
      <c r="G14" s="5"/>
    </row>
    <row r="15" s="20" customFormat="1" ht="21" customHeight="1" spans="1:7">
      <c r="A15" s="16" t="s">
        <v>21</v>
      </c>
      <c r="B15" s="3">
        <v>61800</v>
      </c>
      <c r="C15" s="50" t="s">
        <v>17</v>
      </c>
      <c r="D15" s="51"/>
      <c r="E15" s="52"/>
      <c r="F15" s="51"/>
      <c r="G15" s="53"/>
    </row>
    <row r="16" s="20" customFormat="1" ht="21" customHeight="1" spans="1:7">
      <c r="A16" s="16" t="s">
        <v>14</v>
      </c>
      <c r="B16" s="3">
        <v>66580</v>
      </c>
      <c r="C16" s="50" t="s">
        <v>15</v>
      </c>
      <c r="D16" s="51"/>
      <c r="E16" s="52"/>
      <c r="F16" s="51"/>
      <c r="G16" s="53"/>
    </row>
    <row r="17" s="20" customFormat="1" ht="21" customHeight="1" spans="1:7">
      <c r="A17" s="55" t="s">
        <v>21</v>
      </c>
      <c r="B17" s="56">
        <v>100000</v>
      </c>
      <c r="C17" s="50" t="s">
        <v>17</v>
      </c>
      <c r="D17" s="51"/>
      <c r="E17" s="52"/>
      <c r="F17" s="51"/>
      <c r="G17" s="53"/>
    </row>
    <row r="18" s="20" customFormat="1" ht="21" customHeight="1" spans="1:7">
      <c r="A18" s="55" t="s">
        <v>22</v>
      </c>
      <c r="B18" s="56">
        <v>30000</v>
      </c>
      <c r="C18" s="50" t="s">
        <v>17</v>
      </c>
      <c r="D18" s="51"/>
      <c r="E18" s="52"/>
      <c r="F18" s="51"/>
      <c r="G18" s="53"/>
    </row>
    <row r="19" s="20" customFormat="1" ht="21" customHeight="1" spans="1:7">
      <c r="A19" s="55" t="s">
        <v>23</v>
      </c>
      <c r="B19" s="56">
        <v>50000</v>
      </c>
      <c r="C19" s="50" t="s">
        <v>17</v>
      </c>
      <c r="D19" s="51"/>
      <c r="E19" s="52"/>
      <c r="F19" s="51"/>
      <c r="G19" s="53"/>
    </row>
    <row r="20" s="20" customFormat="1" ht="21" customHeight="1" spans="1:7">
      <c r="A20" s="55" t="s">
        <v>24</v>
      </c>
      <c r="B20" s="56">
        <v>40000</v>
      </c>
      <c r="C20" s="50" t="s">
        <v>17</v>
      </c>
      <c r="D20" s="51"/>
      <c r="E20" s="52"/>
      <c r="F20" s="51"/>
      <c r="G20" s="53"/>
    </row>
    <row r="21" s="20" customFormat="1" ht="21" customHeight="1" spans="1:7">
      <c r="A21" s="55" t="s">
        <v>25</v>
      </c>
      <c r="B21" s="56">
        <v>250000</v>
      </c>
      <c r="C21" s="50" t="s">
        <v>17</v>
      </c>
      <c r="D21" s="51"/>
      <c r="E21" s="52"/>
      <c r="F21" s="51"/>
      <c r="G21" s="53"/>
    </row>
    <row r="22" s="20" customFormat="1" ht="21" customHeight="1" spans="1:7">
      <c r="A22" s="55" t="s">
        <v>14</v>
      </c>
      <c r="B22" s="56">
        <v>107190</v>
      </c>
      <c r="C22" s="50" t="s">
        <v>15</v>
      </c>
      <c r="D22" s="51"/>
      <c r="E22" s="52"/>
      <c r="F22" s="51"/>
      <c r="G22" s="53"/>
    </row>
    <row r="23" s="20" customFormat="1" ht="21" customHeight="1" spans="1:7">
      <c r="A23" s="55" t="s">
        <v>14</v>
      </c>
      <c r="B23" s="56">
        <v>109230</v>
      </c>
      <c r="C23" s="50" t="s">
        <v>15</v>
      </c>
      <c r="D23" s="51"/>
      <c r="E23" s="52"/>
      <c r="F23" s="51"/>
      <c r="G23" s="53"/>
    </row>
    <row r="24" s="20" customFormat="1" ht="21" customHeight="1" spans="1:7">
      <c r="A24" s="55" t="s">
        <v>18</v>
      </c>
      <c r="B24" s="56">
        <v>300000</v>
      </c>
      <c r="C24" s="50" t="s">
        <v>17</v>
      </c>
      <c r="D24" s="51"/>
      <c r="E24" s="52"/>
      <c r="F24" s="51"/>
      <c r="G24" s="53"/>
    </row>
    <row r="25" s="20" customFormat="1" ht="21" customHeight="1" spans="1:7">
      <c r="A25" s="55" t="s">
        <v>24</v>
      </c>
      <c r="B25" s="56">
        <v>50000</v>
      </c>
      <c r="C25" s="50" t="s">
        <v>17</v>
      </c>
      <c r="D25" s="51"/>
      <c r="E25" s="52"/>
      <c r="F25" s="51"/>
      <c r="G25" s="53"/>
    </row>
    <row r="26" s="20" customFormat="1" ht="21" customHeight="1" spans="1:7">
      <c r="A26" s="55" t="s">
        <v>26</v>
      </c>
      <c r="B26" s="56">
        <v>1236751.95</v>
      </c>
      <c r="C26" s="50" t="s">
        <v>17</v>
      </c>
      <c r="D26" s="51"/>
      <c r="E26" s="52"/>
      <c r="F26" s="51"/>
      <c r="G26" s="53"/>
    </row>
    <row r="27" s="20" customFormat="1" ht="21" customHeight="1" spans="1:7">
      <c r="A27" s="55" t="s">
        <v>21</v>
      </c>
      <c r="B27" s="56">
        <v>30000</v>
      </c>
      <c r="C27" s="50" t="s">
        <v>17</v>
      </c>
      <c r="D27" s="51"/>
      <c r="E27" s="52"/>
      <c r="F27" s="51"/>
      <c r="G27" s="53"/>
    </row>
    <row r="28" s="20" customFormat="1" ht="21" customHeight="1" spans="1:7">
      <c r="A28" s="55" t="s">
        <v>11</v>
      </c>
      <c r="B28" s="56">
        <v>1433060</v>
      </c>
      <c r="C28" s="50" t="s">
        <v>27</v>
      </c>
      <c r="D28" s="51"/>
      <c r="E28" s="51"/>
      <c r="F28" s="51"/>
      <c r="G28" s="53"/>
    </row>
    <row r="29" s="20" customFormat="1" ht="21" customHeight="1" spans="1:7">
      <c r="A29" s="55" t="s">
        <v>28</v>
      </c>
      <c r="B29" s="56">
        <v>30000</v>
      </c>
      <c r="C29" s="50" t="s">
        <v>17</v>
      </c>
      <c r="D29" s="51"/>
      <c r="E29" s="52"/>
      <c r="F29" s="51"/>
      <c r="G29" s="53"/>
    </row>
    <row r="30" s="20" customFormat="1" ht="21" customHeight="1" spans="1:7">
      <c r="A30" s="55" t="s">
        <v>29</v>
      </c>
      <c r="B30" s="56">
        <v>1195648</v>
      </c>
      <c r="C30" s="50" t="s">
        <v>30</v>
      </c>
      <c r="D30" s="51"/>
      <c r="E30" s="51"/>
      <c r="F30" s="51"/>
      <c r="G30" s="53"/>
    </row>
    <row r="31" s="20" customFormat="1" ht="21" customHeight="1" spans="1:7">
      <c r="A31" s="55" t="s">
        <v>14</v>
      </c>
      <c r="B31" s="56">
        <v>40760</v>
      </c>
      <c r="C31" s="50" t="s">
        <v>15</v>
      </c>
      <c r="D31" s="51"/>
      <c r="E31" s="52"/>
      <c r="F31" s="51"/>
      <c r="G31" s="53"/>
    </row>
    <row r="32" s="20" customFormat="1" ht="21" customHeight="1" spans="1:7">
      <c r="A32" s="55" t="s">
        <v>31</v>
      </c>
      <c r="B32" s="56">
        <v>99600</v>
      </c>
      <c r="C32" s="50" t="s">
        <v>32</v>
      </c>
      <c r="D32" s="51"/>
      <c r="E32" s="51"/>
      <c r="F32" s="51"/>
      <c r="G32" s="53"/>
    </row>
    <row r="33" s="20" customFormat="1" ht="21" customHeight="1" spans="1:7">
      <c r="A33" s="55" t="s">
        <v>14</v>
      </c>
      <c r="B33" s="56">
        <v>10260</v>
      </c>
      <c r="C33" s="50" t="s">
        <v>15</v>
      </c>
      <c r="D33" s="51"/>
      <c r="E33" s="52"/>
      <c r="F33" s="51"/>
      <c r="G33" s="53"/>
    </row>
    <row r="34" s="20" customFormat="1" ht="21" customHeight="1" spans="1:7">
      <c r="A34" s="55" t="s">
        <v>33</v>
      </c>
      <c r="B34" s="56">
        <v>325000</v>
      </c>
      <c r="C34" s="50" t="s">
        <v>17</v>
      </c>
      <c r="D34" s="51"/>
      <c r="E34" s="52"/>
      <c r="F34" s="51"/>
      <c r="G34" s="53"/>
    </row>
    <row r="35" s="20" customFormat="1" ht="21" customHeight="1" spans="1:7">
      <c r="A35" s="55" t="s">
        <v>33</v>
      </c>
      <c r="B35" s="56">
        <v>25000</v>
      </c>
      <c r="C35" s="50" t="s">
        <v>17</v>
      </c>
      <c r="D35" s="51"/>
      <c r="E35" s="52"/>
      <c r="F35" s="51"/>
      <c r="G35" s="53"/>
    </row>
    <row r="36" s="20" customFormat="1" ht="21" customHeight="1" spans="1:7">
      <c r="A36" s="55" t="s">
        <v>34</v>
      </c>
      <c r="B36" s="56">
        <v>25000</v>
      </c>
      <c r="C36" s="50" t="s">
        <v>17</v>
      </c>
      <c r="D36" s="51"/>
      <c r="E36" s="52"/>
      <c r="F36" s="51"/>
      <c r="G36" s="53"/>
    </row>
    <row r="37" s="20" customFormat="1" ht="21" customHeight="1" spans="1:7">
      <c r="A37" s="55" t="s">
        <v>35</v>
      </c>
      <c r="B37" s="56">
        <v>400000</v>
      </c>
      <c r="C37" s="50" t="s">
        <v>17</v>
      </c>
      <c r="D37" s="51"/>
      <c r="E37" s="52"/>
      <c r="F37" s="51"/>
      <c r="G37" s="53"/>
    </row>
    <row r="38" s="20" customFormat="1" ht="21" customHeight="1" spans="1:7">
      <c r="A38" s="55" t="s">
        <v>36</v>
      </c>
      <c r="B38" s="56">
        <v>1950000</v>
      </c>
      <c r="C38" s="50" t="s">
        <v>37</v>
      </c>
      <c r="D38" s="51"/>
      <c r="E38" s="51"/>
      <c r="F38" s="51"/>
      <c r="G38" s="53"/>
    </row>
    <row r="39" s="20" customFormat="1" ht="21" customHeight="1" spans="1:7">
      <c r="A39" s="55" t="s">
        <v>38</v>
      </c>
      <c r="B39" s="56">
        <v>5000</v>
      </c>
      <c r="C39" s="50" t="s">
        <v>39</v>
      </c>
      <c r="D39" s="51"/>
      <c r="E39" s="51"/>
      <c r="F39" s="51"/>
      <c r="G39" s="53"/>
    </row>
    <row r="40" s="20" customFormat="1" ht="21" customHeight="1" spans="1:7">
      <c r="A40" s="55" t="s">
        <v>14</v>
      </c>
      <c r="B40" s="56">
        <v>5000</v>
      </c>
      <c r="C40" s="50" t="s">
        <v>15</v>
      </c>
      <c r="D40" s="51"/>
      <c r="E40" s="52"/>
      <c r="F40" s="51"/>
      <c r="G40" s="53"/>
    </row>
    <row r="41" s="20" customFormat="1" ht="21" customHeight="1" spans="1:7">
      <c r="A41" s="55" t="s">
        <v>31</v>
      </c>
      <c r="B41" s="56">
        <v>80000</v>
      </c>
      <c r="C41" s="57" t="s">
        <v>40</v>
      </c>
      <c r="D41" s="52"/>
      <c r="E41" s="52"/>
      <c r="F41" s="52"/>
      <c r="G41" s="58"/>
    </row>
    <row r="42" s="20" customFormat="1" ht="21" customHeight="1" spans="1:7">
      <c r="A42" s="55" t="s">
        <v>29</v>
      </c>
      <c r="B42" s="56">
        <v>500000</v>
      </c>
      <c r="C42" s="50" t="s">
        <v>41</v>
      </c>
      <c r="D42" s="51"/>
      <c r="E42" s="51"/>
      <c r="F42" s="51"/>
      <c r="G42" s="53"/>
    </row>
    <row r="43" s="20" customFormat="1" ht="21" customHeight="1" spans="1:7">
      <c r="A43" s="55" t="s">
        <v>14</v>
      </c>
      <c r="B43" s="56">
        <v>45300</v>
      </c>
      <c r="C43" s="50" t="s">
        <v>15</v>
      </c>
      <c r="D43" s="51"/>
      <c r="E43" s="51"/>
      <c r="F43" s="51"/>
      <c r="G43" s="53"/>
    </row>
    <row r="44" s="20" customFormat="1" ht="21" customHeight="1" spans="1:7">
      <c r="A44" s="55" t="s">
        <v>14</v>
      </c>
      <c r="B44" s="56">
        <v>5300</v>
      </c>
      <c r="C44" s="50" t="s">
        <v>15</v>
      </c>
      <c r="D44" s="51"/>
      <c r="E44" s="51"/>
      <c r="F44" s="51"/>
      <c r="G44" s="53"/>
    </row>
    <row r="45" s="20" customFormat="1" ht="21" customHeight="1" spans="1:7">
      <c r="A45" s="59" t="s">
        <v>42</v>
      </c>
      <c r="B45" s="60">
        <v>51825</v>
      </c>
      <c r="C45" s="61" t="s">
        <v>43</v>
      </c>
      <c r="D45" s="62"/>
      <c r="E45" s="62"/>
      <c r="F45" s="62"/>
      <c r="G45" s="63"/>
    </row>
    <row r="46" s="20" customFormat="1" ht="21" customHeight="1" spans="1:7">
      <c r="A46" s="59" t="s">
        <v>44</v>
      </c>
      <c r="B46" s="60">
        <v>113060.5</v>
      </c>
      <c r="C46" s="61" t="s">
        <v>45</v>
      </c>
      <c r="D46" s="62"/>
      <c r="E46" s="62"/>
      <c r="F46" s="62"/>
      <c r="G46" s="63"/>
    </row>
    <row r="47" s="20" customFormat="1" ht="21" customHeight="1" spans="1:7">
      <c r="A47" s="59" t="s">
        <v>24</v>
      </c>
      <c r="B47" s="60">
        <v>50000</v>
      </c>
      <c r="C47" s="61" t="s">
        <v>46</v>
      </c>
      <c r="D47" s="62"/>
      <c r="E47" s="62"/>
      <c r="F47" s="62"/>
      <c r="G47" s="63"/>
    </row>
    <row r="48" s="20" customFormat="1" ht="21" customHeight="1" spans="1:7">
      <c r="A48" s="59" t="s">
        <v>47</v>
      </c>
      <c r="B48" s="60">
        <v>158700</v>
      </c>
      <c r="C48" s="64" t="s">
        <v>48</v>
      </c>
      <c r="D48" s="65"/>
      <c r="E48" s="65"/>
      <c r="F48" s="65"/>
      <c r="G48" s="66"/>
    </row>
    <row r="49" s="20" customFormat="1" ht="21" customHeight="1" spans="1:7">
      <c r="A49" s="59" t="s">
        <v>49</v>
      </c>
      <c r="B49" s="60">
        <v>388866</v>
      </c>
      <c r="C49" s="61" t="s">
        <v>50</v>
      </c>
      <c r="D49" s="62"/>
      <c r="E49" s="62"/>
      <c r="F49" s="62"/>
      <c r="G49" s="63"/>
    </row>
    <row r="50" s="20" customFormat="1" ht="21" customHeight="1" spans="1:7">
      <c r="A50" s="59" t="s">
        <v>49</v>
      </c>
      <c r="B50" s="60">
        <v>50000</v>
      </c>
      <c r="C50" s="61" t="s">
        <v>51</v>
      </c>
      <c r="D50" s="62"/>
      <c r="E50" s="62"/>
      <c r="F50" s="62"/>
      <c r="G50" s="53"/>
    </row>
    <row r="51" s="20" customFormat="1" ht="21" customHeight="1" spans="1:7">
      <c r="A51" s="67" t="s">
        <v>11</v>
      </c>
      <c r="B51" s="60">
        <v>1050000</v>
      </c>
      <c r="C51" s="64" t="s">
        <v>52</v>
      </c>
      <c r="D51" s="65"/>
      <c r="E51" s="65"/>
      <c r="F51" s="65"/>
      <c r="G51" s="66"/>
    </row>
    <row r="52" s="20" customFormat="1" ht="21" customHeight="1" spans="1:7">
      <c r="A52" s="67" t="s">
        <v>11</v>
      </c>
      <c r="B52" s="60">
        <v>380340</v>
      </c>
      <c r="C52" s="64" t="s">
        <v>53</v>
      </c>
      <c r="D52" s="65"/>
      <c r="E52" s="65"/>
      <c r="F52" s="65"/>
      <c r="G52" s="66"/>
    </row>
    <row r="53" s="20" customFormat="1" ht="21" customHeight="1" spans="1:7">
      <c r="A53" s="59" t="s">
        <v>54</v>
      </c>
      <c r="B53" s="60">
        <v>232000</v>
      </c>
      <c r="C53" s="64" t="s">
        <v>55</v>
      </c>
      <c r="D53" s="65"/>
      <c r="E53" s="65"/>
      <c r="F53" s="65"/>
      <c r="G53" s="66"/>
    </row>
    <row r="54" s="20" customFormat="1" ht="21" customHeight="1" spans="1:7">
      <c r="A54" s="59" t="s">
        <v>54</v>
      </c>
      <c r="B54" s="60">
        <v>20000</v>
      </c>
      <c r="C54" s="64" t="s">
        <v>17</v>
      </c>
      <c r="D54" s="65"/>
      <c r="E54" s="65"/>
      <c r="F54" s="65"/>
      <c r="G54" s="66"/>
    </row>
    <row r="55" s="20" customFormat="1" ht="21" customHeight="1" spans="1:7">
      <c r="A55" s="59" t="s">
        <v>56</v>
      </c>
      <c r="B55" s="60">
        <v>200000</v>
      </c>
      <c r="C55" s="64" t="s">
        <v>45</v>
      </c>
      <c r="D55" s="65"/>
      <c r="E55" s="65"/>
      <c r="F55" s="65"/>
      <c r="G55" s="66"/>
    </row>
    <row r="56" s="20" customFormat="1" ht="21" customHeight="1" spans="1:7">
      <c r="A56" s="59" t="s">
        <v>57</v>
      </c>
      <c r="B56" s="60">
        <v>200000</v>
      </c>
      <c r="C56" s="64" t="s">
        <v>58</v>
      </c>
      <c r="D56" s="65"/>
      <c r="E56" s="65"/>
      <c r="F56" s="65"/>
      <c r="G56" s="66"/>
    </row>
    <row r="57" s="20" customFormat="1" ht="21" customHeight="1" spans="1:7">
      <c r="A57" s="59" t="s">
        <v>59</v>
      </c>
      <c r="B57" s="60">
        <v>800000</v>
      </c>
      <c r="C57" s="61" t="s">
        <v>50</v>
      </c>
      <c r="D57" s="62"/>
      <c r="E57" s="62"/>
      <c r="F57" s="62"/>
      <c r="G57" s="63"/>
    </row>
    <row r="58" s="20" customFormat="1" ht="21" customHeight="1" spans="1:7">
      <c r="A58" s="59" t="s">
        <v>60</v>
      </c>
      <c r="B58" s="60">
        <v>500000</v>
      </c>
      <c r="C58" s="61" t="s">
        <v>50</v>
      </c>
      <c r="D58" s="62"/>
      <c r="E58" s="62"/>
      <c r="F58" s="62"/>
      <c r="G58" s="63"/>
    </row>
    <row r="59" s="20" customFormat="1" ht="21" customHeight="1" spans="1:7">
      <c r="A59" s="59" t="s">
        <v>61</v>
      </c>
      <c r="B59" s="60">
        <v>300000</v>
      </c>
      <c r="C59" s="61" t="s">
        <v>50</v>
      </c>
      <c r="D59" s="62"/>
      <c r="E59" s="62"/>
      <c r="F59" s="62"/>
      <c r="G59" s="63"/>
    </row>
    <row r="60" s="20" customFormat="1" ht="21" customHeight="1" spans="1:7">
      <c r="A60" s="59" t="s">
        <v>62</v>
      </c>
      <c r="B60" s="60">
        <v>100000</v>
      </c>
      <c r="C60" s="61" t="s">
        <v>50</v>
      </c>
      <c r="D60" s="62"/>
      <c r="E60" s="62"/>
      <c r="F60" s="62"/>
      <c r="G60" s="63"/>
    </row>
    <row r="61" s="20" customFormat="1" ht="21" customHeight="1" spans="1:7">
      <c r="A61" s="68" t="s">
        <v>63</v>
      </c>
      <c r="B61" s="60">
        <v>250000</v>
      </c>
      <c r="C61" s="61" t="s">
        <v>50</v>
      </c>
      <c r="D61" s="62"/>
      <c r="E61" s="62"/>
      <c r="F61" s="62"/>
      <c r="G61" s="63"/>
    </row>
    <row r="62" s="20" customFormat="1" ht="21" customHeight="1" spans="1:7">
      <c r="A62" s="68" t="s">
        <v>64</v>
      </c>
      <c r="B62" s="60">
        <v>60000</v>
      </c>
      <c r="C62" s="61" t="s">
        <v>50</v>
      </c>
      <c r="D62" s="62"/>
      <c r="E62" s="62"/>
      <c r="F62" s="62"/>
      <c r="G62" s="63"/>
    </row>
    <row r="63" s="20" customFormat="1" ht="21" customHeight="1" spans="1:7">
      <c r="A63" s="59" t="s">
        <v>35</v>
      </c>
      <c r="B63" s="60">
        <v>200000</v>
      </c>
      <c r="C63" s="61" t="s">
        <v>50</v>
      </c>
      <c r="D63" s="62"/>
      <c r="E63" s="62"/>
      <c r="F63" s="62"/>
      <c r="G63" s="63"/>
    </row>
    <row r="64" s="20" customFormat="1" ht="21" customHeight="1" spans="1:7">
      <c r="A64" s="59" t="s">
        <v>35</v>
      </c>
      <c r="B64" s="60">
        <v>860497</v>
      </c>
      <c r="C64" s="64" t="s">
        <v>17</v>
      </c>
      <c r="D64" s="65"/>
      <c r="E64" s="65"/>
      <c r="F64" s="65"/>
      <c r="G64" s="66"/>
    </row>
    <row r="65" s="20" customFormat="1" ht="21" customHeight="1" spans="1:7">
      <c r="A65" s="59" t="s">
        <v>65</v>
      </c>
      <c r="B65" s="60">
        <v>100000</v>
      </c>
      <c r="C65" s="64" t="s">
        <v>17</v>
      </c>
      <c r="D65" s="65"/>
      <c r="E65" s="65"/>
      <c r="F65" s="65"/>
      <c r="G65" s="66"/>
    </row>
    <row r="66" s="20" customFormat="1" ht="21" customHeight="1" spans="1:7">
      <c r="A66" s="59" t="s">
        <v>65</v>
      </c>
      <c r="B66" s="60">
        <v>100000</v>
      </c>
      <c r="C66" s="64" t="s">
        <v>66</v>
      </c>
      <c r="D66" s="65"/>
      <c r="E66" s="65"/>
      <c r="F66" s="65"/>
      <c r="G66" s="66"/>
    </row>
    <row r="67" s="20" customFormat="1" ht="21" customHeight="1" spans="1:7">
      <c r="A67" s="59" t="s">
        <v>67</v>
      </c>
      <c r="B67" s="60">
        <v>50000</v>
      </c>
      <c r="C67" s="64" t="s">
        <v>50</v>
      </c>
      <c r="D67" s="65"/>
      <c r="E67" s="65"/>
      <c r="F67" s="65"/>
      <c r="G67" s="66"/>
    </row>
    <row r="68" s="22" customFormat="1" ht="21" customHeight="1" spans="1:7">
      <c r="A68" s="16" t="s">
        <v>68</v>
      </c>
      <c r="B68" s="3">
        <f>SUM(B5:B67)</f>
        <v>21235758.45</v>
      </c>
      <c r="C68" s="5"/>
      <c r="D68" s="5"/>
      <c r="E68" s="54"/>
      <c r="F68" s="5"/>
      <c r="G68" s="5"/>
    </row>
    <row r="69" s="21" customFormat="1" ht="15" customHeight="1" spans="1:7">
      <c r="A69" s="40" t="s">
        <v>69</v>
      </c>
      <c r="B69" s="41"/>
      <c r="C69" s="41"/>
      <c r="D69" s="41"/>
      <c r="E69" s="42"/>
      <c r="F69" s="41"/>
      <c r="G69" s="43"/>
    </row>
    <row r="70" s="20" customFormat="1" ht="15" customHeight="1" spans="1:7">
      <c r="A70" s="44" t="s">
        <v>70</v>
      </c>
      <c r="B70" s="45" t="s">
        <v>71</v>
      </c>
      <c r="C70" s="69" t="s">
        <v>72</v>
      </c>
      <c r="D70" s="69" t="s">
        <v>73</v>
      </c>
      <c r="E70" s="45" t="s">
        <v>74</v>
      </c>
      <c r="F70" s="45" t="s">
        <v>75</v>
      </c>
      <c r="G70" s="70" t="s">
        <v>76</v>
      </c>
    </row>
    <row r="71" s="20" customFormat="1" ht="15" customHeight="1" spans="1:7">
      <c r="A71" s="71" t="s">
        <v>77</v>
      </c>
      <c r="B71" s="3" t="s">
        <v>78</v>
      </c>
      <c r="C71" s="72">
        <v>360</v>
      </c>
      <c r="D71" s="54" t="s">
        <v>79</v>
      </c>
      <c r="E71" s="3">
        <v>3.6</v>
      </c>
      <c r="F71" s="73">
        <f>E71*C71</f>
        <v>1296</v>
      </c>
      <c r="G71" s="19">
        <v>43859</v>
      </c>
    </row>
    <row r="72" s="20" customFormat="1" ht="15" customHeight="1" spans="1:7">
      <c r="A72" s="74"/>
      <c r="B72" s="3" t="s">
        <v>80</v>
      </c>
      <c r="C72" s="75">
        <v>10</v>
      </c>
      <c r="D72" s="54" t="s">
        <v>81</v>
      </c>
      <c r="E72" s="3">
        <v>7.8</v>
      </c>
      <c r="F72" s="73">
        <f>E72*C72</f>
        <v>78</v>
      </c>
      <c r="G72" s="19">
        <v>43859</v>
      </c>
    </row>
    <row r="73" s="20" customFormat="1" ht="15" customHeight="1" spans="1:7">
      <c r="A73" s="16" t="s">
        <v>49</v>
      </c>
      <c r="B73" s="3" t="s">
        <v>82</v>
      </c>
      <c r="C73" s="75">
        <v>10</v>
      </c>
      <c r="D73" s="54" t="s">
        <v>81</v>
      </c>
      <c r="E73" s="3">
        <f>F73/C73</f>
        <v>130</v>
      </c>
      <c r="F73" s="73">
        <v>1300</v>
      </c>
      <c r="G73" s="19">
        <v>43859</v>
      </c>
    </row>
    <row r="74" s="23" customFormat="1" ht="15" customHeight="1" spans="1:7">
      <c r="A74" s="16" t="s">
        <v>83</v>
      </c>
      <c r="B74" s="3" t="s">
        <v>84</v>
      </c>
      <c r="C74" s="75">
        <v>10</v>
      </c>
      <c r="D74" s="54" t="s">
        <v>85</v>
      </c>
      <c r="E74" s="3">
        <v>98</v>
      </c>
      <c r="F74" s="73">
        <f t="shared" ref="F74:F137" si="0">E74*C74</f>
        <v>980</v>
      </c>
      <c r="G74" s="19">
        <v>43864</v>
      </c>
    </row>
    <row r="75" s="23" customFormat="1" ht="15" customHeight="1" spans="1:7">
      <c r="A75" s="16" t="s">
        <v>49</v>
      </c>
      <c r="B75" s="76" t="s">
        <v>86</v>
      </c>
      <c r="C75" s="5">
        <v>20</v>
      </c>
      <c r="D75" s="38" t="s">
        <v>87</v>
      </c>
      <c r="E75" s="3">
        <v>42</v>
      </c>
      <c r="F75" s="73">
        <f t="shared" si="0"/>
        <v>840</v>
      </c>
      <c r="G75" s="19">
        <v>43864</v>
      </c>
    </row>
    <row r="76" s="23" customFormat="1" ht="15" customHeight="1" spans="1:7">
      <c r="A76" s="16" t="s">
        <v>21</v>
      </c>
      <c r="B76" s="77"/>
      <c r="C76" s="5">
        <v>40</v>
      </c>
      <c r="D76" s="10"/>
      <c r="E76" s="3">
        <v>42</v>
      </c>
      <c r="F76" s="73">
        <f t="shared" si="0"/>
        <v>1680</v>
      </c>
      <c r="G76" s="19">
        <v>43864</v>
      </c>
    </row>
    <row r="77" s="23" customFormat="1" ht="15" customHeight="1" spans="1:7">
      <c r="A77" s="16" t="s">
        <v>19</v>
      </c>
      <c r="B77" s="77"/>
      <c r="C77" s="5">
        <v>40</v>
      </c>
      <c r="D77" s="10"/>
      <c r="E77" s="3">
        <v>42</v>
      </c>
      <c r="F77" s="73">
        <f t="shared" si="0"/>
        <v>1680</v>
      </c>
      <c r="G77" s="19">
        <v>43864</v>
      </c>
    </row>
    <row r="78" s="23" customFormat="1" ht="15" customHeight="1" spans="1:7">
      <c r="A78" s="16" t="s">
        <v>33</v>
      </c>
      <c r="B78" s="77"/>
      <c r="C78" s="5">
        <v>40</v>
      </c>
      <c r="D78" s="10"/>
      <c r="E78" s="3">
        <v>42</v>
      </c>
      <c r="F78" s="73">
        <f t="shared" si="0"/>
        <v>1680</v>
      </c>
      <c r="G78" s="19">
        <v>43864</v>
      </c>
    </row>
    <row r="79" s="23" customFormat="1" ht="15" customHeight="1" spans="1:7">
      <c r="A79" s="16" t="s">
        <v>88</v>
      </c>
      <c r="B79" s="77"/>
      <c r="C79" s="5">
        <v>40</v>
      </c>
      <c r="D79" s="10"/>
      <c r="E79" s="3">
        <v>42</v>
      </c>
      <c r="F79" s="73">
        <f t="shared" si="0"/>
        <v>1680</v>
      </c>
      <c r="G79" s="19">
        <v>43864</v>
      </c>
    </row>
    <row r="80" s="23" customFormat="1" ht="15" customHeight="1" spans="1:7">
      <c r="A80" s="16" t="s">
        <v>34</v>
      </c>
      <c r="B80" s="77"/>
      <c r="C80" s="5">
        <v>40</v>
      </c>
      <c r="D80" s="10"/>
      <c r="E80" s="3">
        <v>42</v>
      </c>
      <c r="F80" s="73">
        <f t="shared" si="0"/>
        <v>1680</v>
      </c>
      <c r="G80" s="19">
        <v>43864</v>
      </c>
    </row>
    <row r="81" s="23" customFormat="1" ht="15" customHeight="1" spans="1:7">
      <c r="A81" s="16" t="s">
        <v>18</v>
      </c>
      <c r="B81" s="77"/>
      <c r="C81" s="5">
        <v>40</v>
      </c>
      <c r="D81" s="10"/>
      <c r="E81" s="3">
        <v>42</v>
      </c>
      <c r="F81" s="73">
        <f t="shared" si="0"/>
        <v>1680</v>
      </c>
      <c r="G81" s="19">
        <v>43864</v>
      </c>
    </row>
    <row r="82" s="23" customFormat="1" ht="15" customHeight="1" spans="1:7">
      <c r="A82" s="16" t="s">
        <v>89</v>
      </c>
      <c r="B82" s="77"/>
      <c r="C82" s="5">
        <v>40</v>
      </c>
      <c r="D82" s="10"/>
      <c r="E82" s="3">
        <v>42</v>
      </c>
      <c r="F82" s="73">
        <f t="shared" si="0"/>
        <v>1680</v>
      </c>
      <c r="G82" s="19">
        <v>43864</v>
      </c>
    </row>
    <row r="83" s="23" customFormat="1" ht="15" customHeight="1" spans="1:7">
      <c r="A83" s="16" t="s">
        <v>90</v>
      </c>
      <c r="B83" s="78"/>
      <c r="C83" s="5">
        <v>4</v>
      </c>
      <c r="D83" s="12"/>
      <c r="E83" s="3">
        <v>42</v>
      </c>
      <c r="F83" s="73">
        <f t="shared" si="0"/>
        <v>168</v>
      </c>
      <c r="G83" s="19">
        <v>43864</v>
      </c>
    </row>
    <row r="84" s="23" customFormat="1" ht="15" customHeight="1" spans="1:7">
      <c r="A84" s="16" t="s">
        <v>19</v>
      </c>
      <c r="B84" s="76" t="s">
        <v>91</v>
      </c>
      <c r="C84" s="5">
        <v>159.96</v>
      </c>
      <c r="D84" s="38" t="s">
        <v>92</v>
      </c>
      <c r="E84" s="73">
        <v>8.375</v>
      </c>
      <c r="F84" s="73">
        <f t="shared" si="0"/>
        <v>1339.665</v>
      </c>
      <c r="G84" s="19">
        <v>43864</v>
      </c>
    </row>
    <row r="85" s="23" customFormat="1" ht="15" customHeight="1" spans="1:7">
      <c r="A85" s="16" t="s">
        <v>33</v>
      </c>
      <c r="B85" s="77"/>
      <c r="C85" s="5">
        <v>240.04</v>
      </c>
      <c r="D85" s="10"/>
      <c r="E85" s="73">
        <v>8.375</v>
      </c>
      <c r="F85" s="73">
        <f t="shared" si="0"/>
        <v>2010.335</v>
      </c>
      <c r="G85" s="19">
        <v>43864</v>
      </c>
    </row>
    <row r="86" s="23" customFormat="1" ht="15" customHeight="1" spans="1:7">
      <c r="A86" s="16" t="s">
        <v>88</v>
      </c>
      <c r="B86" s="77"/>
      <c r="C86" s="5">
        <v>266.6</v>
      </c>
      <c r="D86" s="10"/>
      <c r="E86" s="73">
        <v>8.375</v>
      </c>
      <c r="F86" s="73">
        <f t="shared" si="0"/>
        <v>2232.775</v>
      </c>
      <c r="G86" s="19">
        <v>43864</v>
      </c>
    </row>
    <row r="87" s="23" customFormat="1" ht="15" customHeight="1" spans="1:7">
      <c r="A87" s="16" t="s">
        <v>18</v>
      </c>
      <c r="B87" s="78"/>
      <c r="C87" s="5">
        <v>133.4</v>
      </c>
      <c r="D87" s="12"/>
      <c r="E87" s="73">
        <v>8.375</v>
      </c>
      <c r="F87" s="73">
        <f t="shared" si="0"/>
        <v>1117.225</v>
      </c>
      <c r="G87" s="19">
        <v>43864</v>
      </c>
    </row>
    <row r="88" s="23" customFormat="1" ht="15" customHeight="1" spans="1:7">
      <c r="A88" s="16" t="s">
        <v>19</v>
      </c>
      <c r="B88" s="76" t="s">
        <v>93</v>
      </c>
      <c r="C88" s="5">
        <v>950</v>
      </c>
      <c r="D88" s="38" t="s">
        <v>94</v>
      </c>
      <c r="E88" s="73">
        <v>1.5</v>
      </c>
      <c r="F88" s="73">
        <f t="shared" si="0"/>
        <v>1425</v>
      </c>
      <c r="G88" s="19">
        <v>43864</v>
      </c>
    </row>
    <row r="89" s="23" customFormat="1" ht="15" customHeight="1" spans="1:7">
      <c r="A89" s="16" t="s">
        <v>33</v>
      </c>
      <c r="B89" s="77"/>
      <c r="C89" s="5">
        <v>150</v>
      </c>
      <c r="D89" s="10"/>
      <c r="E89" s="73">
        <v>1.5</v>
      </c>
      <c r="F89" s="73">
        <f t="shared" si="0"/>
        <v>225</v>
      </c>
      <c r="G89" s="19">
        <v>43864</v>
      </c>
    </row>
    <row r="90" s="23" customFormat="1" ht="15" customHeight="1" spans="1:7">
      <c r="A90" s="16" t="s">
        <v>88</v>
      </c>
      <c r="B90" s="77"/>
      <c r="C90" s="5">
        <v>950</v>
      </c>
      <c r="D90" s="10"/>
      <c r="E90" s="73">
        <v>1.5</v>
      </c>
      <c r="F90" s="73">
        <f t="shared" si="0"/>
        <v>1425</v>
      </c>
      <c r="G90" s="19">
        <v>43864</v>
      </c>
    </row>
    <row r="91" s="23" customFormat="1" ht="15" customHeight="1" spans="1:7">
      <c r="A91" s="16" t="s">
        <v>18</v>
      </c>
      <c r="B91" s="78"/>
      <c r="C91" s="5">
        <v>950</v>
      </c>
      <c r="D91" s="12"/>
      <c r="E91" s="73">
        <v>1.5</v>
      </c>
      <c r="F91" s="73">
        <f t="shared" si="0"/>
        <v>1425</v>
      </c>
      <c r="G91" s="19">
        <v>43864</v>
      </c>
    </row>
    <row r="92" s="23" customFormat="1" ht="15" customHeight="1" spans="1:7">
      <c r="A92" s="16" t="s">
        <v>95</v>
      </c>
      <c r="B92" s="17" t="s">
        <v>96</v>
      </c>
      <c r="C92" s="5">
        <v>2450</v>
      </c>
      <c r="D92" s="5" t="s">
        <v>97</v>
      </c>
      <c r="E92" s="3">
        <v>17.38</v>
      </c>
      <c r="F92" s="73">
        <f t="shared" si="0"/>
        <v>42581</v>
      </c>
      <c r="G92" s="19">
        <v>43865</v>
      </c>
    </row>
    <row r="93" s="23" customFormat="1" ht="15" customHeight="1" spans="1:7">
      <c r="A93" s="16" t="s">
        <v>98</v>
      </c>
      <c r="B93" s="76" t="s">
        <v>99</v>
      </c>
      <c r="C93" s="5">
        <v>110</v>
      </c>
      <c r="D93" s="38" t="s">
        <v>100</v>
      </c>
      <c r="E93" s="3">
        <v>37.44</v>
      </c>
      <c r="F93" s="73">
        <f t="shared" si="0"/>
        <v>4118.4</v>
      </c>
      <c r="G93" s="19">
        <v>43866</v>
      </c>
    </row>
    <row r="94" s="23" customFormat="1" ht="15" customHeight="1" spans="1:7">
      <c r="A94" s="16" t="s">
        <v>49</v>
      </c>
      <c r="B94" s="78"/>
      <c r="C94" s="5">
        <v>200</v>
      </c>
      <c r="D94" s="12"/>
      <c r="E94" s="3">
        <v>35</v>
      </c>
      <c r="F94" s="73">
        <f t="shared" si="0"/>
        <v>7000</v>
      </c>
      <c r="G94" s="19">
        <v>43866</v>
      </c>
    </row>
    <row r="95" s="23" customFormat="1" ht="15" customHeight="1" spans="1:7">
      <c r="A95" s="16" t="s">
        <v>101</v>
      </c>
      <c r="B95" s="17" t="s">
        <v>102</v>
      </c>
      <c r="C95" s="5">
        <v>200</v>
      </c>
      <c r="D95" s="5" t="s">
        <v>100</v>
      </c>
      <c r="E95" s="3">
        <v>25</v>
      </c>
      <c r="F95" s="73">
        <f t="shared" si="0"/>
        <v>5000</v>
      </c>
      <c r="G95" s="19">
        <v>43866</v>
      </c>
    </row>
    <row r="96" s="23" customFormat="1" ht="15" customHeight="1" spans="1:7">
      <c r="A96" s="16" t="s">
        <v>89</v>
      </c>
      <c r="B96" s="17" t="s">
        <v>86</v>
      </c>
      <c r="C96" s="5">
        <v>60</v>
      </c>
      <c r="D96" s="5" t="s">
        <v>87</v>
      </c>
      <c r="E96" s="3">
        <v>42</v>
      </c>
      <c r="F96" s="3">
        <f t="shared" si="0"/>
        <v>2520</v>
      </c>
      <c r="G96" s="19">
        <v>43866</v>
      </c>
    </row>
    <row r="97" s="23" customFormat="1" ht="15" customHeight="1" spans="1:7">
      <c r="A97" s="16" t="s">
        <v>90</v>
      </c>
      <c r="B97" s="17"/>
      <c r="C97" s="5">
        <v>4</v>
      </c>
      <c r="D97" s="5"/>
      <c r="E97" s="3">
        <v>42</v>
      </c>
      <c r="F97" s="3">
        <f t="shared" si="0"/>
        <v>168</v>
      </c>
      <c r="G97" s="19">
        <v>43866</v>
      </c>
    </row>
    <row r="98" s="23" customFormat="1" ht="15" customHeight="1" spans="1:7">
      <c r="A98" s="16" t="s">
        <v>34</v>
      </c>
      <c r="B98" s="17"/>
      <c r="C98" s="5">
        <v>20</v>
      </c>
      <c r="D98" s="5"/>
      <c r="E98" s="3">
        <v>42</v>
      </c>
      <c r="F98" s="3">
        <f t="shared" si="0"/>
        <v>840</v>
      </c>
      <c r="G98" s="19">
        <v>43866</v>
      </c>
    </row>
    <row r="99" s="23" customFormat="1" ht="15" customHeight="1" spans="1:7">
      <c r="A99" s="16" t="s">
        <v>88</v>
      </c>
      <c r="B99" s="17"/>
      <c r="C99" s="5">
        <v>20</v>
      </c>
      <c r="D99" s="5"/>
      <c r="E99" s="3">
        <v>42</v>
      </c>
      <c r="F99" s="3">
        <f t="shared" si="0"/>
        <v>840</v>
      </c>
      <c r="G99" s="19">
        <v>43866</v>
      </c>
    </row>
    <row r="100" s="23" customFormat="1" ht="15" customHeight="1" spans="1:7">
      <c r="A100" s="16" t="s">
        <v>33</v>
      </c>
      <c r="B100" s="17"/>
      <c r="C100" s="5">
        <v>20</v>
      </c>
      <c r="D100" s="5"/>
      <c r="E100" s="3">
        <v>42</v>
      </c>
      <c r="F100" s="3">
        <f t="shared" si="0"/>
        <v>840</v>
      </c>
      <c r="G100" s="19">
        <v>43866</v>
      </c>
    </row>
    <row r="101" s="23" customFormat="1" ht="15" customHeight="1" spans="1:7">
      <c r="A101" s="16" t="s">
        <v>21</v>
      </c>
      <c r="B101" s="17"/>
      <c r="C101" s="5">
        <v>20</v>
      </c>
      <c r="D101" s="5"/>
      <c r="E101" s="3">
        <v>42</v>
      </c>
      <c r="F101" s="3">
        <f t="shared" si="0"/>
        <v>840</v>
      </c>
      <c r="G101" s="19">
        <v>43866</v>
      </c>
    </row>
    <row r="102" s="24" customFormat="1" ht="15" customHeight="1" spans="1:7">
      <c r="A102" s="16" t="s">
        <v>19</v>
      </c>
      <c r="B102" s="17"/>
      <c r="C102" s="5">
        <v>50</v>
      </c>
      <c r="D102" s="5"/>
      <c r="E102" s="3">
        <v>42</v>
      </c>
      <c r="F102" s="3">
        <f t="shared" si="0"/>
        <v>2100</v>
      </c>
      <c r="G102" s="19">
        <v>43866</v>
      </c>
    </row>
    <row r="103" s="24" customFormat="1" ht="15" customHeight="1" spans="1:7">
      <c r="A103" s="79" t="s">
        <v>103</v>
      </c>
      <c r="B103" s="5" t="s">
        <v>102</v>
      </c>
      <c r="C103" s="5">
        <v>50</v>
      </c>
      <c r="D103" s="5" t="s">
        <v>100</v>
      </c>
      <c r="E103" s="3">
        <v>24</v>
      </c>
      <c r="F103" s="3">
        <f t="shared" si="0"/>
        <v>1200</v>
      </c>
      <c r="G103" s="19">
        <v>43866</v>
      </c>
    </row>
    <row r="104" s="23" customFormat="1" ht="15" customHeight="1" spans="1:7">
      <c r="A104" s="79" t="s">
        <v>104</v>
      </c>
      <c r="B104" s="5"/>
      <c r="C104" s="5">
        <v>150</v>
      </c>
      <c r="D104" s="5"/>
      <c r="E104" s="3">
        <v>24</v>
      </c>
      <c r="F104" s="3">
        <f t="shared" si="0"/>
        <v>3600</v>
      </c>
      <c r="G104" s="19">
        <v>43866</v>
      </c>
    </row>
    <row r="105" s="23" customFormat="1" ht="15" customHeight="1" spans="1:7">
      <c r="A105" s="16" t="s">
        <v>105</v>
      </c>
      <c r="B105" s="5"/>
      <c r="C105" s="5">
        <v>200</v>
      </c>
      <c r="D105" s="5"/>
      <c r="E105" s="3">
        <v>24</v>
      </c>
      <c r="F105" s="3">
        <f t="shared" si="0"/>
        <v>4800</v>
      </c>
      <c r="G105" s="19">
        <v>43866</v>
      </c>
    </row>
    <row r="106" s="23" customFormat="1" ht="15" customHeight="1" spans="1:7">
      <c r="A106" s="16" t="s">
        <v>106</v>
      </c>
      <c r="B106" s="5"/>
      <c r="C106" s="5">
        <v>100</v>
      </c>
      <c r="D106" s="5"/>
      <c r="E106" s="3">
        <v>24</v>
      </c>
      <c r="F106" s="3">
        <f t="shared" si="0"/>
        <v>2400</v>
      </c>
      <c r="G106" s="19">
        <v>43866</v>
      </c>
    </row>
    <row r="107" s="23" customFormat="1" ht="15" customHeight="1" spans="1:7">
      <c r="A107" s="16" t="s">
        <v>107</v>
      </c>
      <c r="B107" s="5"/>
      <c r="C107" s="5">
        <v>100</v>
      </c>
      <c r="D107" s="5"/>
      <c r="E107" s="3">
        <v>24</v>
      </c>
      <c r="F107" s="3">
        <f t="shared" si="0"/>
        <v>2400</v>
      </c>
      <c r="G107" s="19">
        <v>43866</v>
      </c>
    </row>
    <row r="108" s="23" customFormat="1" ht="15" customHeight="1" spans="1:7">
      <c r="A108" s="16" t="s">
        <v>108</v>
      </c>
      <c r="B108" s="5"/>
      <c r="C108" s="5">
        <v>100</v>
      </c>
      <c r="D108" s="5"/>
      <c r="E108" s="3">
        <v>24</v>
      </c>
      <c r="F108" s="3">
        <f t="shared" si="0"/>
        <v>2400</v>
      </c>
      <c r="G108" s="19">
        <v>43866</v>
      </c>
    </row>
    <row r="109" s="23" customFormat="1" ht="15" customHeight="1" spans="1:7">
      <c r="A109" s="16" t="s">
        <v>109</v>
      </c>
      <c r="B109" s="5"/>
      <c r="C109" s="5">
        <v>100</v>
      </c>
      <c r="D109" s="5"/>
      <c r="E109" s="3">
        <v>24</v>
      </c>
      <c r="F109" s="3">
        <f t="shared" si="0"/>
        <v>2400</v>
      </c>
      <c r="G109" s="19">
        <v>43866</v>
      </c>
    </row>
    <row r="110" s="23" customFormat="1" ht="15" customHeight="1" spans="1:7">
      <c r="A110" s="16" t="s">
        <v>110</v>
      </c>
      <c r="B110" s="5"/>
      <c r="C110" s="5">
        <v>100</v>
      </c>
      <c r="D110" s="5"/>
      <c r="E110" s="3">
        <v>24</v>
      </c>
      <c r="F110" s="3">
        <f t="shared" si="0"/>
        <v>2400</v>
      </c>
      <c r="G110" s="19">
        <v>43866</v>
      </c>
    </row>
    <row r="111" s="23" customFormat="1" ht="15" customHeight="1" spans="1:7">
      <c r="A111" s="16" t="s">
        <v>111</v>
      </c>
      <c r="B111" s="5"/>
      <c r="C111" s="5">
        <v>50</v>
      </c>
      <c r="D111" s="5"/>
      <c r="E111" s="3">
        <v>24</v>
      </c>
      <c r="F111" s="3">
        <f t="shared" si="0"/>
        <v>1200</v>
      </c>
      <c r="G111" s="19">
        <v>43866</v>
      </c>
    </row>
    <row r="112" s="23" customFormat="1" ht="15" customHeight="1" spans="1:7">
      <c r="A112" s="16" t="s">
        <v>112</v>
      </c>
      <c r="B112" s="5"/>
      <c r="C112" s="5">
        <v>50</v>
      </c>
      <c r="D112" s="5"/>
      <c r="E112" s="3">
        <v>24</v>
      </c>
      <c r="F112" s="3">
        <f t="shared" si="0"/>
        <v>1200</v>
      </c>
      <c r="G112" s="19">
        <v>43866</v>
      </c>
    </row>
    <row r="113" s="23" customFormat="1" ht="15" customHeight="1" spans="1:7">
      <c r="A113" s="80" t="s">
        <v>113</v>
      </c>
      <c r="B113" s="17" t="s">
        <v>86</v>
      </c>
      <c r="C113" s="81">
        <v>200</v>
      </c>
      <c r="D113" s="5" t="s">
        <v>87</v>
      </c>
      <c r="E113" s="3">
        <v>42</v>
      </c>
      <c r="F113" s="3">
        <f t="shared" si="0"/>
        <v>8400</v>
      </c>
      <c r="G113" s="19">
        <v>43866</v>
      </c>
    </row>
    <row r="114" s="23" customFormat="1" ht="15" customHeight="1" spans="1:7">
      <c r="A114" s="80" t="s">
        <v>19</v>
      </c>
      <c r="B114" s="17"/>
      <c r="C114" s="81">
        <v>10</v>
      </c>
      <c r="D114" s="5"/>
      <c r="E114" s="3">
        <v>42</v>
      </c>
      <c r="F114" s="3">
        <f t="shared" si="0"/>
        <v>420</v>
      </c>
      <c r="G114" s="19">
        <v>43866</v>
      </c>
    </row>
    <row r="115" s="23" customFormat="1" ht="15" customHeight="1" spans="1:7">
      <c r="A115" s="80" t="s">
        <v>114</v>
      </c>
      <c r="B115" s="17"/>
      <c r="C115" s="81">
        <v>130</v>
      </c>
      <c r="D115" s="5"/>
      <c r="E115" s="3">
        <v>42</v>
      </c>
      <c r="F115" s="3">
        <f t="shared" si="0"/>
        <v>5460</v>
      </c>
      <c r="G115" s="19">
        <v>43866</v>
      </c>
    </row>
    <row r="116" s="23" customFormat="1" ht="15" customHeight="1" spans="1:7">
      <c r="A116" s="80" t="s">
        <v>88</v>
      </c>
      <c r="B116" s="17" t="s">
        <v>115</v>
      </c>
      <c r="C116" s="81">
        <v>5</v>
      </c>
      <c r="D116" s="5" t="s">
        <v>87</v>
      </c>
      <c r="E116" s="3">
        <v>240</v>
      </c>
      <c r="F116" s="3">
        <f t="shared" si="0"/>
        <v>1200</v>
      </c>
      <c r="G116" s="19">
        <v>43867</v>
      </c>
    </row>
    <row r="117" s="23" customFormat="1" ht="15" customHeight="1" spans="1:7">
      <c r="A117" s="80" t="s">
        <v>116</v>
      </c>
      <c r="B117" s="17"/>
      <c r="C117" s="81">
        <v>5</v>
      </c>
      <c r="D117" s="5"/>
      <c r="E117" s="3">
        <v>240</v>
      </c>
      <c r="F117" s="3">
        <f t="shared" si="0"/>
        <v>1200</v>
      </c>
      <c r="G117" s="19">
        <v>43867</v>
      </c>
    </row>
    <row r="118" s="23" customFormat="1" ht="15" customHeight="1" spans="1:7">
      <c r="A118" s="80" t="s">
        <v>89</v>
      </c>
      <c r="B118" s="17"/>
      <c r="C118" s="81">
        <v>5</v>
      </c>
      <c r="D118" s="5"/>
      <c r="E118" s="3">
        <v>240</v>
      </c>
      <c r="F118" s="3">
        <f t="shared" si="0"/>
        <v>1200</v>
      </c>
      <c r="G118" s="19">
        <v>43867</v>
      </c>
    </row>
    <row r="119" s="23" customFormat="1" ht="15" customHeight="1" spans="1:7">
      <c r="A119" s="80" t="s">
        <v>88</v>
      </c>
      <c r="B119" s="17" t="s">
        <v>117</v>
      </c>
      <c r="C119" s="81">
        <v>10</v>
      </c>
      <c r="D119" s="5" t="s">
        <v>81</v>
      </c>
      <c r="E119" s="3">
        <v>160</v>
      </c>
      <c r="F119" s="3">
        <f t="shared" si="0"/>
        <v>1600</v>
      </c>
      <c r="G119" s="19">
        <v>43867</v>
      </c>
    </row>
    <row r="120" s="23" customFormat="1" ht="15" customHeight="1" spans="1:7">
      <c r="A120" s="80" t="s">
        <v>19</v>
      </c>
      <c r="B120" s="17"/>
      <c r="C120" s="81">
        <v>10</v>
      </c>
      <c r="D120" s="5"/>
      <c r="E120" s="3">
        <v>160</v>
      </c>
      <c r="F120" s="3">
        <f t="shared" si="0"/>
        <v>1600</v>
      </c>
      <c r="G120" s="19">
        <v>43867</v>
      </c>
    </row>
    <row r="121" s="23" customFormat="1" ht="15" customHeight="1" spans="1:7">
      <c r="A121" s="80" t="s">
        <v>89</v>
      </c>
      <c r="B121" s="17"/>
      <c r="C121" s="81">
        <v>10</v>
      </c>
      <c r="D121" s="5"/>
      <c r="E121" s="3">
        <v>160</v>
      </c>
      <c r="F121" s="3">
        <f t="shared" si="0"/>
        <v>1600</v>
      </c>
      <c r="G121" s="19">
        <v>43867</v>
      </c>
    </row>
    <row r="122" s="23" customFormat="1" ht="15" customHeight="1" spans="1:7">
      <c r="A122" s="80" t="s">
        <v>95</v>
      </c>
      <c r="B122" s="17"/>
      <c r="C122" s="81">
        <v>5</v>
      </c>
      <c r="D122" s="5"/>
      <c r="E122" s="3">
        <v>160</v>
      </c>
      <c r="F122" s="3">
        <f t="shared" si="0"/>
        <v>800</v>
      </c>
      <c r="G122" s="19">
        <v>43867</v>
      </c>
    </row>
    <row r="123" s="23" customFormat="1" ht="15" customHeight="1" spans="1:7">
      <c r="A123" s="80" t="s">
        <v>95</v>
      </c>
      <c r="B123" s="81" t="s">
        <v>93</v>
      </c>
      <c r="C123" s="5">
        <v>600</v>
      </c>
      <c r="D123" s="5" t="s">
        <v>94</v>
      </c>
      <c r="E123" s="3">
        <v>1.5</v>
      </c>
      <c r="F123" s="3">
        <f t="shared" si="0"/>
        <v>900</v>
      </c>
      <c r="G123" s="19">
        <v>43867</v>
      </c>
    </row>
    <row r="124" s="23" customFormat="1" ht="25.05" customHeight="1" spans="1:7">
      <c r="A124" s="80" t="s">
        <v>118</v>
      </c>
      <c r="B124" s="82" t="s">
        <v>119</v>
      </c>
      <c r="C124" s="5">
        <v>2</v>
      </c>
      <c r="D124" s="5" t="s">
        <v>120</v>
      </c>
      <c r="E124" s="3">
        <v>28000</v>
      </c>
      <c r="F124" s="3">
        <f t="shared" si="0"/>
        <v>56000</v>
      </c>
      <c r="G124" s="19">
        <v>43868</v>
      </c>
    </row>
    <row r="125" s="23" customFormat="1" ht="30" customHeight="1" spans="1:7">
      <c r="A125" s="80" t="s">
        <v>118</v>
      </c>
      <c r="B125" s="82" t="s">
        <v>121</v>
      </c>
      <c r="C125" s="5">
        <v>300</v>
      </c>
      <c r="D125" s="5" t="s">
        <v>97</v>
      </c>
      <c r="E125" s="3">
        <v>20</v>
      </c>
      <c r="F125" s="3">
        <f t="shared" si="0"/>
        <v>6000</v>
      </c>
      <c r="G125" s="19">
        <v>43868</v>
      </c>
    </row>
    <row r="126" s="23" customFormat="1" ht="15" customHeight="1" spans="1:7">
      <c r="A126" s="80" t="s">
        <v>118</v>
      </c>
      <c r="B126" s="81" t="s">
        <v>86</v>
      </c>
      <c r="C126" s="83">
        <v>5</v>
      </c>
      <c r="D126" s="5" t="s">
        <v>87</v>
      </c>
      <c r="E126" s="3">
        <v>42</v>
      </c>
      <c r="F126" s="3">
        <f t="shared" si="0"/>
        <v>210</v>
      </c>
      <c r="G126" s="19">
        <v>43869</v>
      </c>
    </row>
    <row r="127" s="23" customFormat="1" ht="15" customHeight="1" spans="1:7">
      <c r="A127" s="84" t="s">
        <v>122</v>
      </c>
      <c r="B127" s="81"/>
      <c r="C127" s="83">
        <v>6</v>
      </c>
      <c r="D127" s="5"/>
      <c r="E127" s="3">
        <v>42</v>
      </c>
      <c r="F127" s="3">
        <f t="shared" si="0"/>
        <v>252</v>
      </c>
      <c r="G127" s="19">
        <v>43869</v>
      </c>
    </row>
    <row r="128" s="23" customFormat="1" ht="15" customHeight="1" spans="1:7">
      <c r="A128" s="85" t="s">
        <v>34</v>
      </c>
      <c r="B128" s="81"/>
      <c r="C128" s="83">
        <v>20</v>
      </c>
      <c r="D128" s="5"/>
      <c r="E128" s="3">
        <v>42</v>
      </c>
      <c r="F128" s="3">
        <f t="shared" si="0"/>
        <v>840</v>
      </c>
      <c r="G128" s="19">
        <v>43869</v>
      </c>
    </row>
    <row r="129" s="23" customFormat="1" ht="15" customHeight="1" spans="1:7">
      <c r="A129" s="85" t="s">
        <v>89</v>
      </c>
      <c r="B129" s="81"/>
      <c r="C129" s="83">
        <v>5</v>
      </c>
      <c r="D129" s="5"/>
      <c r="E129" s="3">
        <v>42</v>
      </c>
      <c r="F129" s="3">
        <f t="shared" si="0"/>
        <v>210</v>
      </c>
      <c r="G129" s="19">
        <v>43869</v>
      </c>
    </row>
    <row r="130" s="23" customFormat="1" ht="15" customHeight="1" spans="1:7">
      <c r="A130" s="85" t="s">
        <v>33</v>
      </c>
      <c r="B130" s="81"/>
      <c r="C130" s="83">
        <v>20</v>
      </c>
      <c r="D130" s="5"/>
      <c r="E130" s="3">
        <v>42</v>
      </c>
      <c r="F130" s="3">
        <f t="shared" si="0"/>
        <v>840</v>
      </c>
      <c r="G130" s="19">
        <v>43869</v>
      </c>
    </row>
    <row r="131" s="23" customFormat="1" ht="15" customHeight="1" spans="1:7">
      <c r="A131" s="85" t="s">
        <v>88</v>
      </c>
      <c r="B131" s="81"/>
      <c r="C131" s="83">
        <v>10</v>
      </c>
      <c r="D131" s="5"/>
      <c r="E131" s="3">
        <v>42</v>
      </c>
      <c r="F131" s="3">
        <f t="shared" si="0"/>
        <v>420</v>
      </c>
      <c r="G131" s="19">
        <v>43869</v>
      </c>
    </row>
    <row r="132" s="23" customFormat="1" ht="15" customHeight="1" spans="1:7">
      <c r="A132" s="85" t="s">
        <v>18</v>
      </c>
      <c r="B132" s="81"/>
      <c r="C132" s="83">
        <v>10</v>
      </c>
      <c r="D132" s="5"/>
      <c r="E132" s="3">
        <v>42</v>
      </c>
      <c r="F132" s="3">
        <f t="shared" si="0"/>
        <v>420</v>
      </c>
      <c r="G132" s="19">
        <v>43869</v>
      </c>
    </row>
    <row r="133" s="23" customFormat="1" ht="15" customHeight="1" spans="1:7">
      <c r="A133" s="85" t="s">
        <v>19</v>
      </c>
      <c r="B133" s="81"/>
      <c r="C133" s="83">
        <v>5</v>
      </c>
      <c r="D133" s="5"/>
      <c r="E133" s="3">
        <v>42</v>
      </c>
      <c r="F133" s="3">
        <f t="shared" si="0"/>
        <v>210</v>
      </c>
      <c r="G133" s="19">
        <v>43869</v>
      </c>
    </row>
    <row r="134" s="23" customFormat="1" ht="15" customHeight="1" spans="1:7">
      <c r="A134" s="85" t="s">
        <v>123</v>
      </c>
      <c r="B134" s="81"/>
      <c r="C134" s="83">
        <v>6</v>
      </c>
      <c r="D134" s="5"/>
      <c r="E134" s="3">
        <v>42</v>
      </c>
      <c r="F134" s="3">
        <f t="shared" si="0"/>
        <v>252</v>
      </c>
      <c r="G134" s="19">
        <v>43869</v>
      </c>
    </row>
    <row r="135" s="23" customFormat="1" ht="15" customHeight="1" spans="1:7">
      <c r="A135" s="85" t="s">
        <v>21</v>
      </c>
      <c r="B135" s="81"/>
      <c r="C135" s="83">
        <v>42</v>
      </c>
      <c r="D135" s="5"/>
      <c r="E135" s="3">
        <v>42</v>
      </c>
      <c r="F135" s="3">
        <f t="shared" si="0"/>
        <v>1764</v>
      </c>
      <c r="G135" s="19">
        <v>43869</v>
      </c>
    </row>
    <row r="136" s="23" customFormat="1" ht="15" customHeight="1" spans="1:7">
      <c r="A136" s="84" t="s">
        <v>98</v>
      </c>
      <c r="B136" s="81" t="s">
        <v>99</v>
      </c>
      <c r="C136" s="86">
        <v>100</v>
      </c>
      <c r="D136" s="5"/>
      <c r="E136" s="3">
        <v>37.44</v>
      </c>
      <c r="F136" s="3">
        <f t="shared" si="0"/>
        <v>3744</v>
      </c>
      <c r="G136" s="19">
        <v>43869</v>
      </c>
    </row>
    <row r="137" s="23" customFormat="1" ht="15" customHeight="1" spans="1:7">
      <c r="A137" s="84" t="s">
        <v>49</v>
      </c>
      <c r="B137" s="81"/>
      <c r="C137" s="86">
        <v>200</v>
      </c>
      <c r="D137" s="5"/>
      <c r="E137" s="3">
        <v>37.44</v>
      </c>
      <c r="F137" s="3">
        <f t="shared" si="0"/>
        <v>7488</v>
      </c>
      <c r="G137" s="19">
        <v>43869</v>
      </c>
    </row>
    <row r="138" s="23" customFormat="1" ht="15" customHeight="1" spans="1:7">
      <c r="A138" s="84" t="s">
        <v>124</v>
      </c>
      <c r="B138" s="81"/>
      <c r="C138" s="86">
        <v>3</v>
      </c>
      <c r="D138" s="5"/>
      <c r="E138" s="3">
        <v>37.44</v>
      </c>
      <c r="F138" s="3">
        <f t="shared" ref="F138:F201" si="1">E138*C138</f>
        <v>112.32</v>
      </c>
      <c r="G138" s="19">
        <v>43869</v>
      </c>
    </row>
    <row r="139" s="23" customFormat="1" ht="15" customHeight="1" spans="1:7">
      <c r="A139" s="84" t="s">
        <v>116</v>
      </c>
      <c r="B139" s="81"/>
      <c r="C139" s="86">
        <v>2</v>
      </c>
      <c r="D139" s="5"/>
      <c r="E139" s="3">
        <v>37.44</v>
      </c>
      <c r="F139" s="3">
        <f t="shared" si="1"/>
        <v>74.88</v>
      </c>
      <c r="G139" s="19">
        <v>43869</v>
      </c>
    </row>
    <row r="140" s="23" customFormat="1" ht="15" customHeight="1" spans="1:7">
      <c r="A140" s="84" t="s">
        <v>125</v>
      </c>
      <c r="B140" s="81"/>
      <c r="C140" s="86">
        <v>5</v>
      </c>
      <c r="D140" s="5"/>
      <c r="E140" s="3">
        <v>37.44</v>
      </c>
      <c r="F140" s="3">
        <f t="shared" si="1"/>
        <v>187.2</v>
      </c>
      <c r="G140" s="19">
        <v>43869</v>
      </c>
    </row>
    <row r="141" s="23" customFormat="1" ht="15" customHeight="1" spans="1:7">
      <c r="A141" s="84" t="s">
        <v>109</v>
      </c>
      <c r="B141" s="81"/>
      <c r="C141" s="86">
        <v>20</v>
      </c>
      <c r="D141" s="5"/>
      <c r="E141" s="3">
        <v>37.44</v>
      </c>
      <c r="F141" s="3">
        <f t="shared" si="1"/>
        <v>748.8</v>
      </c>
      <c r="G141" s="19">
        <v>43869</v>
      </c>
    </row>
    <row r="142" s="23" customFormat="1" ht="15" customHeight="1" spans="1:7">
      <c r="A142" s="85" t="s">
        <v>21</v>
      </c>
      <c r="B142" s="81"/>
      <c r="C142" s="86">
        <v>25</v>
      </c>
      <c r="D142" s="5"/>
      <c r="E142" s="3">
        <v>37.44</v>
      </c>
      <c r="F142" s="3">
        <f t="shared" si="1"/>
        <v>936</v>
      </c>
      <c r="G142" s="19">
        <v>43869</v>
      </c>
    </row>
    <row r="143" s="23" customFormat="1" ht="15" customHeight="1" spans="1:7">
      <c r="A143" s="84" t="s">
        <v>122</v>
      </c>
      <c r="B143" s="81"/>
      <c r="C143" s="86">
        <v>11</v>
      </c>
      <c r="D143" s="5"/>
      <c r="E143" s="3">
        <v>37.44</v>
      </c>
      <c r="F143" s="3">
        <f t="shared" si="1"/>
        <v>411.84</v>
      </c>
      <c r="G143" s="19">
        <v>43869</v>
      </c>
    </row>
    <row r="144" s="23" customFormat="1" ht="15" customHeight="1" spans="1:7">
      <c r="A144" s="87" t="s">
        <v>126</v>
      </c>
      <c r="B144" s="81"/>
      <c r="C144" s="86">
        <v>5</v>
      </c>
      <c r="D144" s="5"/>
      <c r="E144" s="3">
        <v>37.44</v>
      </c>
      <c r="F144" s="3">
        <f t="shared" si="1"/>
        <v>187.2</v>
      </c>
      <c r="G144" s="19">
        <v>43869</v>
      </c>
    </row>
    <row r="145" s="25" customFormat="1" ht="15" customHeight="1" spans="1:7">
      <c r="A145" s="88" t="s">
        <v>127</v>
      </c>
      <c r="B145" s="81" t="s">
        <v>93</v>
      </c>
      <c r="C145" s="5">
        <v>900</v>
      </c>
      <c r="D145" s="5" t="s">
        <v>94</v>
      </c>
      <c r="E145" s="3">
        <v>1.5</v>
      </c>
      <c r="F145" s="3">
        <f t="shared" si="1"/>
        <v>1350</v>
      </c>
      <c r="G145" s="19">
        <v>43869</v>
      </c>
    </row>
    <row r="146" s="26" customFormat="1" ht="15" customHeight="1" spans="1:7">
      <c r="A146" s="84" t="s">
        <v>122</v>
      </c>
      <c r="B146" s="81" t="s">
        <v>117</v>
      </c>
      <c r="C146" s="5">
        <v>11</v>
      </c>
      <c r="D146" s="5" t="s">
        <v>87</v>
      </c>
      <c r="E146" s="3">
        <v>160</v>
      </c>
      <c r="F146" s="3">
        <f t="shared" si="1"/>
        <v>1760</v>
      </c>
      <c r="G146" s="19">
        <v>43869</v>
      </c>
    </row>
    <row r="147" s="26" customFormat="1" ht="15" customHeight="1" spans="1:7">
      <c r="A147" s="85" t="s">
        <v>123</v>
      </c>
      <c r="B147" s="81"/>
      <c r="C147" s="5">
        <v>6</v>
      </c>
      <c r="D147" s="5" t="s">
        <v>87</v>
      </c>
      <c r="E147" s="3">
        <v>160</v>
      </c>
      <c r="F147" s="3">
        <f t="shared" si="1"/>
        <v>960</v>
      </c>
      <c r="G147" s="19">
        <v>43869</v>
      </c>
    </row>
    <row r="148" s="23" customFormat="1" ht="15" customHeight="1" spans="1:7">
      <c r="A148" s="80" t="s">
        <v>118</v>
      </c>
      <c r="B148" s="81" t="s">
        <v>115</v>
      </c>
      <c r="C148" s="5">
        <v>5</v>
      </c>
      <c r="D148" s="5" t="s">
        <v>87</v>
      </c>
      <c r="E148" s="3">
        <v>240</v>
      </c>
      <c r="F148" s="3">
        <f t="shared" si="1"/>
        <v>1200</v>
      </c>
      <c r="G148" s="19">
        <v>43869</v>
      </c>
    </row>
    <row r="149" s="23" customFormat="1" ht="15" customHeight="1" spans="1:7">
      <c r="A149" s="89" t="s">
        <v>128</v>
      </c>
      <c r="B149" s="90" t="s">
        <v>129</v>
      </c>
      <c r="C149" s="5">
        <v>30</v>
      </c>
      <c r="D149" s="5" t="s">
        <v>92</v>
      </c>
      <c r="E149" s="3">
        <v>68</v>
      </c>
      <c r="F149" s="3">
        <f t="shared" si="1"/>
        <v>2040</v>
      </c>
      <c r="G149" s="19">
        <v>43869</v>
      </c>
    </row>
    <row r="150" s="23" customFormat="1" ht="15" customHeight="1" spans="1:7">
      <c r="A150" s="91" t="s">
        <v>19</v>
      </c>
      <c r="B150" s="92" t="s">
        <v>130</v>
      </c>
      <c r="C150" s="92">
        <v>10</v>
      </c>
      <c r="D150" s="5" t="s">
        <v>85</v>
      </c>
      <c r="E150" s="3">
        <v>1015</v>
      </c>
      <c r="F150" s="3">
        <f t="shared" si="1"/>
        <v>10150</v>
      </c>
      <c r="G150" s="19">
        <v>43869</v>
      </c>
    </row>
    <row r="151" s="23" customFormat="1" ht="15" customHeight="1" spans="1:7">
      <c r="A151" s="91" t="s">
        <v>89</v>
      </c>
      <c r="B151" s="92"/>
      <c r="C151" s="92">
        <v>10</v>
      </c>
      <c r="D151" s="5"/>
      <c r="E151" s="3">
        <v>1015</v>
      </c>
      <c r="F151" s="3">
        <f t="shared" si="1"/>
        <v>10150</v>
      </c>
      <c r="G151" s="19">
        <v>43869</v>
      </c>
    </row>
    <row r="152" s="23" customFormat="1" ht="15" customHeight="1" spans="1:7">
      <c r="A152" s="91" t="s">
        <v>88</v>
      </c>
      <c r="B152" s="92"/>
      <c r="C152" s="92">
        <v>10</v>
      </c>
      <c r="D152" s="5"/>
      <c r="E152" s="3">
        <v>1015</v>
      </c>
      <c r="F152" s="3">
        <f t="shared" si="1"/>
        <v>10150</v>
      </c>
      <c r="G152" s="19">
        <v>43869</v>
      </c>
    </row>
    <row r="153" s="23" customFormat="1" ht="15" customHeight="1" spans="1:7">
      <c r="A153" s="91" t="s">
        <v>21</v>
      </c>
      <c r="B153" s="92"/>
      <c r="C153" s="92">
        <v>10</v>
      </c>
      <c r="D153" s="5"/>
      <c r="E153" s="3">
        <v>1015</v>
      </c>
      <c r="F153" s="3">
        <f t="shared" si="1"/>
        <v>10150</v>
      </c>
      <c r="G153" s="19">
        <v>43869</v>
      </c>
    </row>
    <row r="154" s="23" customFormat="1" ht="15" customHeight="1" spans="1:7">
      <c r="A154" s="91" t="s">
        <v>33</v>
      </c>
      <c r="B154" s="92"/>
      <c r="C154" s="92">
        <v>10</v>
      </c>
      <c r="D154" s="5"/>
      <c r="E154" s="3">
        <v>1015</v>
      </c>
      <c r="F154" s="3">
        <f t="shared" si="1"/>
        <v>10150</v>
      </c>
      <c r="G154" s="19">
        <v>43869</v>
      </c>
    </row>
    <row r="155" s="23" customFormat="1" ht="15" customHeight="1" spans="1:7">
      <c r="A155" s="93" t="s">
        <v>131</v>
      </c>
      <c r="B155" s="94" t="s">
        <v>132</v>
      </c>
      <c r="C155" s="95">
        <v>150</v>
      </c>
      <c r="D155" s="5" t="s">
        <v>133</v>
      </c>
      <c r="E155" s="3">
        <v>23.92</v>
      </c>
      <c r="F155" s="3">
        <f t="shared" si="1"/>
        <v>3588</v>
      </c>
      <c r="G155" s="19">
        <v>43870</v>
      </c>
    </row>
    <row r="156" s="23" customFormat="1" ht="15" customHeight="1" spans="1:7">
      <c r="A156" s="93" t="s">
        <v>134</v>
      </c>
      <c r="B156" s="94"/>
      <c r="C156" s="95">
        <v>150</v>
      </c>
      <c r="D156" s="5"/>
      <c r="E156" s="3">
        <v>23.92</v>
      </c>
      <c r="F156" s="3">
        <f t="shared" si="1"/>
        <v>3588</v>
      </c>
      <c r="G156" s="19">
        <v>43870</v>
      </c>
    </row>
    <row r="157" s="23" customFormat="1" ht="15" customHeight="1" spans="1:7">
      <c r="A157" s="93" t="s">
        <v>135</v>
      </c>
      <c r="B157" s="94"/>
      <c r="C157" s="95">
        <v>150</v>
      </c>
      <c r="D157" s="5"/>
      <c r="E157" s="3">
        <v>23.92</v>
      </c>
      <c r="F157" s="3">
        <f t="shared" si="1"/>
        <v>3588</v>
      </c>
      <c r="G157" s="19">
        <v>43870</v>
      </c>
    </row>
    <row r="158" s="23" customFormat="1" ht="15" customHeight="1" spans="1:7">
      <c r="A158" s="93" t="s">
        <v>136</v>
      </c>
      <c r="B158" s="94"/>
      <c r="C158" s="95">
        <v>150</v>
      </c>
      <c r="D158" s="5"/>
      <c r="E158" s="3">
        <v>23.92</v>
      </c>
      <c r="F158" s="3">
        <f t="shared" si="1"/>
        <v>3588</v>
      </c>
      <c r="G158" s="19">
        <v>43870</v>
      </c>
    </row>
    <row r="159" s="23" customFormat="1" ht="15" customHeight="1" spans="1:7">
      <c r="A159" s="96" t="s">
        <v>128</v>
      </c>
      <c r="B159" s="97" t="s">
        <v>137</v>
      </c>
      <c r="C159" s="94">
        <v>100</v>
      </c>
      <c r="D159" s="5" t="s">
        <v>138</v>
      </c>
      <c r="E159" s="3">
        <v>1</v>
      </c>
      <c r="F159" s="3">
        <f t="shared" si="1"/>
        <v>100</v>
      </c>
      <c r="G159" s="19">
        <v>43870</v>
      </c>
    </row>
    <row r="160" s="23" customFormat="1" ht="15" customHeight="1" spans="1:7">
      <c r="A160" s="96" t="s">
        <v>128</v>
      </c>
      <c r="B160" s="98" t="s">
        <v>139</v>
      </c>
      <c r="C160" s="94">
        <v>50</v>
      </c>
      <c r="D160" s="5" t="s">
        <v>92</v>
      </c>
      <c r="E160" s="3">
        <v>40</v>
      </c>
      <c r="F160" s="3">
        <f t="shared" si="1"/>
        <v>2000</v>
      </c>
      <c r="G160" s="19">
        <v>43870</v>
      </c>
    </row>
    <row r="161" s="23" customFormat="1" ht="15" customHeight="1" spans="1:7">
      <c r="A161" s="84" t="s">
        <v>122</v>
      </c>
      <c r="B161" s="99" t="s">
        <v>140</v>
      </c>
      <c r="C161" s="99">
        <v>11</v>
      </c>
      <c r="D161" s="5" t="s">
        <v>87</v>
      </c>
      <c r="E161" s="3">
        <v>90</v>
      </c>
      <c r="F161" s="3">
        <f t="shared" si="1"/>
        <v>990</v>
      </c>
      <c r="G161" s="19">
        <v>43870</v>
      </c>
    </row>
    <row r="162" s="23" customFormat="1" ht="15" customHeight="1" spans="1:7">
      <c r="A162" s="100" t="s">
        <v>34</v>
      </c>
      <c r="B162" s="99"/>
      <c r="C162" s="99">
        <v>9</v>
      </c>
      <c r="D162" s="5"/>
      <c r="E162" s="3">
        <v>90</v>
      </c>
      <c r="F162" s="3">
        <f t="shared" si="1"/>
        <v>810</v>
      </c>
      <c r="G162" s="19">
        <v>43870</v>
      </c>
    </row>
    <row r="163" s="23" customFormat="1" ht="15" customHeight="1" spans="1:7">
      <c r="A163" s="100" t="s">
        <v>89</v>
      </c>
      <c r="B163" s="99"/>
      <c r="C163" s="99">
        <v>3</v>
      </c>
      <c r="D163" s="5"/>
      <c r="E163" s="3">
        <v>90</v>
      </c>
      <c r="F163" s="3">
        <f t="shared" si="1"/>
        <v>270</v>
      </c>
      <c r="G163" s="19">
        <v>43870</v>
      </c>
    </row>
    <row r="164" s="23" customFormat="1" ht="15" customHeight="1" spans="1:7">
      <c r="A164" s="100" t="s">
        <v>33</v>
      </c>
      <c r="B164" s="99"/>
      <c r="C164" s="99">
        <v>11</v>
      </c>
      <c r="D164" s="5"/>
      <c r="E164" s="3">
        <v>90</v>
      </c>
      <c r="F164" s="3">
        <f t="shared" si="1"/>
        <v>990</v>
      </c>
      <c r="G164" s="19">
        <v>43870</v>
      </c>
    </row>
    <row r="165" s="23" customFormat="1" ht="15" customHeight="1" spans="1:7">
      <c r="A165" s="100" t="s">
        <v>88</v>
      </c>
      <c r="B165" s="99"/>
      <c r="C165" s="99">
        <v>8</v>
      </c>
      <c r="D165" s="5"/>
      <c r="E165" s="3">
        <v>90</v>
      </c>
      <c r="F165" s="3">
        <f t="shared" si="1"/>
        <v>720</v>
      </c>
      <c r="G165" s="19">
        <v>43870</v>
      </c>
    </row>
    <row r="166" s="23" customFormat="1" ht="15" customHeight="1" spans="1:7">
      <c r="A166" s="100" t="s">
        <v>18</v>
      </c>
      <c r="B166" s="99"/>
      <c r="C166" s="99">
        <v>6</v>
      </c>
      <c r="D166" s="5"/>
      <c r="E166" s="3">
        <v>90</v>
      </c>
      <c r="F166" s="3">
        <f t="shared" si="1"/>
        <v>540</v>
      </c>
      <c r="G166" s="19">
        <v>43870</v>
      </c>
    </row>
    <row r="167" s="23" customFormat="1" ht="15" customHeight="1" spans="1:7">
      <c r="A167" s="100" t="s">
        <v>19</v>
      </c>
      <c r="B167" s="99"/>
      <c r="C167" s="99">
        <v>8</v>
      </c>
      <c r="D167" s="5"/>
      <c r="E167" s="3">
        <v>90</v>
      </c>
      <c r="F167" s="3">
        <f t="shared" si="1"/>
        <v>720</v>
      </c>
      <c r="G167" s="19">
        <v>43870</v>
      </c>
    </row>
    <row r="168" s="23" customFormat="1" ht="15" customHeight="1" spans="1:7">
      <c r="A168" s="100" t="s">
        <v>123</v>
      </c>
      <c r="B168" s="99"/>
      <c r="C168" s="99">
        <v>6</v>
      </c>
      <c r="D168" s="5"/>
      <c r="E168" s="3">
        <v>90</v>
      </c>
      <c r="F168" s="3">
        <f t="shared" si="1"/>
        <v>540</v>
      </c>
      <c r="G168" s="19">
        <v>43870</v>
      </c>
    </row>
    <row r="169" s="23" customFormat="1" ht="15" customHeight="1" spans="1:7">
      <c r="A169" s="91" t="s">
        <v>21</v>
      </c>
      <c r="B169" s="99"/>
      <c r="C169" s="99">
        <v>48</v>
      </c>
      <c r="D169" s="5"/>
      <c r="E169" s="3">
        <v>90</v>
      </c>
      <c r="F169" s="3">
        <f t="shared" si="1"/>
        <v>4320</v>
      </c>
      <c r="G169" s="19">
        <v>43870</v>
      </c>
    </row>
    <row r="170" s="23" customFormat="1" ht="15" customHeight="1" spans="1:7">
      <c r="A170" s="100" t="s">
        <v>34</v>
      </c>
      <c r="B170" s="101" t="s">
        <v>141</v>
      </c>
      <c r="C170" s="102">
        <v>50</v>
      </c>
      <c r="D170" s="5" t="s">
        <v>81</v>
      </c>
      <c r="E170" s="3">
        <v>48</v>
      </c>
      <c r="F170" s="3">
        <f t="shared" si="1"/>
        <v>2400</v>
      </c>
      <c r="G170" s="19">
        <v>43870</v>
      </c>
    </row>
    <row r="171" s="23" customFormat="1" ht="15" customHeight="1" spans="1:7">
      <c r="A171" s="103" t="s">
        <v>123</v>
      </c>
      <c r="B171" s="104" t="s">
        <v>142</v>
      </c>
      <c r="C171" s="104">
        <v>18</v>
      </c>
      <c r="D171" s="5" t="s">
        <v>87</v>
      </c>
      <c r="E171" s="3">
        <v>33.64</v>
      </c>
      <c r="F171" s="3">
        <f t="shared" si="1"/>
        <v>605.52</v>
      </c>
      <c r="G171" s="19">
        <v>43870</v>
      </c>
    </row>
    <row r="172" s="23" customFormat="1" ht="15" customHeight="1" spans="1:7">
      <c r="A172" s="103" t="s">
        <v>143</v>
      </c>
      <c r="B172" s="104"/>
      <c r="C172" s="104">
        <v>3</v>
      </c>
      <c r="D172" s="5"/>
      <c r="E172" s="3">
        <v>33.64</v>
      </c>
      <c r="F172" s="3">
        <f t="shared" si="1"/>
        <v>100.92</v>
      </c>
      <c r="G172" s="19">
        <v>43870</v>
      </c>
    </row>
    <row r="173" s="23" customFormat="1" ht="15" customHeight="1" spans="1:7">
      <c r="A173" s="103" t="s">
        <v>34</v>
      </c>
      <c r="B173" s="104"/>
      <c r="C173" s="104">
        <v>34</v>
      </c>
      <c r="D173" s="5"/>
      <c r="E173" s="3">
        <v>33.64</v>
      </c>
      <c r="F173" s="3">
        <f t="shared" si="1"/>
        <v>1143.76</v>
      </c>
      <c r="G173" s="19">
        <v>43870</v>
      </c>
    </row>
    <row r="174" s="23" customFormat="1" ht="15" customHeight="1" spans="1:7">
      <c r="A174" s="103" t="s">
        <v>89</v>
      </c>
      <c r="B174" s="104"/>
      <c r="C174" s="104">
        <v>35</v>
      </c>
      <c r="D174" s="5"/>
      <c r="E174" s="3">
        <v>33.64</v>
      </c>
      <c r="F174" s="3">
        <f t="shared" si="1"/>
        <v>1177.4</v>
      </c>
      <c r="G174" s="19">
        <v>43870</v>
      </c>
    </row>
    <row r="175" s="23" customFormat="1" ht="15" customHeight="1" spans="1:7">
      <c r="A175" s="103" t="s">
        <v>33</v>
      </c>
      <c r="B175" s="104"/>
      <c r="C175" s="104">
        <v>36</v>
      </c>
      <c r="D175" s="5"/>
      <c r="E175" s="3">
        <v>33.64</v>
      </c>
      <c r="F175" s="3">
        <f t="shared" si="1"/>
        <v>1211.04</v>
      </c>
      <c r="G175" s="19">
        <v>43870</v>
      </c>
    </row>
    <row r="176" s="23" customFormat="1" ht="15" customHeight="1" spans="1:7">
      <c r="A176" s="103" t="s">
        <v>88</v>
      </c>
      <c r="B176" s="104"/>
      <c r="C176" s="104">
        <v>52</v>
      </c>
      <c r="D176" s="5"/>
      <c r="E176" s="3">
        <v>33.64</v>
      </c>
      <c r="F176" s="3">
        <f t="shared" si="1"/>
        <v>1749.28</v>
      </c>
      <c r="G176" s="19">
        <v>43870</v>
      </c>
    </row>
    <row r="177" s="23" customFormat="1" ht="15" customHeight="1" spans="1:7">
      <c r="A177" s="103" t="s">
        <v>18</v>
      </c>
      <c r="B177" s="104"/>
      <c r="C177" s="104">
        <v>7</v>
      </c>
      <c r="D177" s="5"/>
      <c r="E177" s="3">
        <v>33.64</v>
      </c>
      <c r="F177" s="3">
        <f t="shared" si="1"/>
        <v>235.48</v>
      </c>
      <c r="G177" s="19">
        <v>43870</v>
      </c>
    </row>
    <row r="178" s="23" customFormat="1" ht="15" customHeight="1" spans="1:7">
      <c r="A178" s="103" t="s">
        <v>19</v>
      </c>
      <c r="B178" s="104"/>
      <c r="C178" s="104">
        <v>23</v>
      </c>
      <c r="D178" s="5"/>
      <c r="E178" s="3">
        <v>33.64</v>
      </c>
      <c r="F178" s="3">
        <f t="shared" si="1"/>
        <v>773.72</v>
      </c>
      <c r="G178" s="19">
        <v>43870</v>
      </c>
    </row>
    <row r="179" s="23" customFormat="1" ht="15" customHeight="1" spans="1:7">
      <c r="A179" s="91" t="s">
        <v>21</v>
      </c>
      <c r="B179" s="104"/>
      <c r="C179" s="104">
        <v>179</v>
      </c>
      <c r="D179" s="5"/>
      <c r="E179" s="3">
        <v>33.64</v>
      </c>
      <c r="F179" s="3">
        <f t="shared" si="1"/>
        <v>6021.56</v>
      </c>
      <c r="G179" s="19">
        <v>43870</v>
      </c>
    </row>
    <row r="180" s="23" customFormat="1" ht="15" customHeight="1" spans="1:7">
      <c r="A180" s="105" t="s">
        <v>34</v>
      </c>
      <c r="B180" s="106" t="s">
        <v>144</v>
      </c>
      <c r="C180" s="106">
        <v>50</v>
      </c>
      <c r="D180" s="5"/>
      <c r="E180" s="3">
        <v>49</v>
      </c>
      <c r="F180" s="3">
        <f t="shared" si="1"/>
        <v>2450</v>
      </c>
      <c r="G180" s="19">
        <v>43870</v>
      </c>
    </row>
    <row r="181" s="23" customFormat="1" ht="15" customHeight="1" spans="1:7">
      <c r="A181" s="107" t="s">
        <v>131</v>
      </c>
      <c r="B181" s="108" t="s">
        <v>145</v>
      </c>
      <c r="C181" s="108">
        <v>150</v>
      </c>
      <c r="D181" s="5" t="s">
        <v>138</v>
      </c>
      <c r="E181" s="3">
        <v>1.67</v>
      </c>
      <c r="F181" s="3">
        <f t="shared" si="1"/>
        <v>250.5</v>
      </c>
      <c r="G181" s="19">
        <v>43870</v>
      </c>
    </row>
    <row r="182" s="23" customFormat="1" ht="15" customHeight="1" spans="1:7">
      <c r="A182" s="107" t="s">
        <v>134</v>
      </c>
      <c r="B182" s="108"/>
      <c r="C182" s="108">
        <v>150</v>
      </c>
      <c r="D182" s="5"/>
      <c r="E182" s="3">
        <v>1.67</v>
      </c>
      <c r="F182" s="3">
        <f t="shared" si="1"/>
        <v>250.5</v>
      </c>
      <c r="G182" s="19">
        <v>43870</v>
      </c>
    </row>
    <row r="183" s="23" customFormat="1" ht="15" customHeight="1" spans="1:7">
      <c r="A183" s="107" t="s">
        <v>135</v>
      </c>
      <c r="B183" s="108"/>
      <c r="C183" s="108">
        <v>150</v>
      </c>
      <c r="D183" s="5"/>
      <c r="E183" s="3">
        <v>1.67</v>
      </c>
      <c r="F183" s="3">
        <f t="shared" si="1"/>
        <v>250.5</v>
      </c>
      <c r="G183" s="19">
        <v>43870</v>
      </c>
    </row>
    <row r="184" s="23" customFormat="1" ht="15" customHeight="1" spans="1:7">
      <c r="A184" s="107" t="s">
        <v>136</v>
      </c>
      <c r="B184" s="108"/>
      <c r="C184" s="108">
        <v>150</v>
      </c>
      <c r="D184" s="5"/>
      <c r="E184" s="3">
        <v>1.67</v>
      </c>
      <c r="F184" s="3">
        <f t="shared" si="1"/>
        <v>250.5</v>
      </c>
      <c r="G184" s="19">
        <v>43870</v>
      </c>
    </row>
    <row r="185" s="23" customFormat="1" ht="15" customHeight="1" spans="1:7">
      <c r="A185" s="103" t="s">
        <v>34</v>
      </c>
      <c r="B185" s="109" t="s">
        <v>146</v>
      </c>
      <c r="C185" s="109">
        <v>6</v>
      </c>
      <c r="D185" s="5" t="s">
        <v>87</v>
      </c>
      <c r="E185" s="3">
        <v>45</v>
      </c>
      <c r="F185" s="3">
        <f t="shared" si="1"/>
        <v>270</v>
      </c>
      <c r="G185" s="19">
        <v>43871</v>
      </c>
    </row>
    <row r="186" s="23" customFormat="1" ht="15" customHeight="1" spans="1:7">
      <c r="A186" s="103" t="s">
        <v>89</v>
      </c>
      <c r="B186" s="109"/>
      <c r="C186" s="109">
        <v>4</v>
      </c>
      <c r="D186" s="5"/>
      <c r="E186" s="3">
        <v>45</v>
      </c>
      <c r="F186" s="3">
        <f t="shared" si="1"/>
        <v>180</v>
      </c>
      <c r="G186" s="19">
        <v>43871</v>
      </c>
    </row>
    <row r="187" s="23" customFormat="1" ht="15" customHeight="1" spans="1:7">
      <c r="A187" s="103" t="s">
        <v>33</v>
      </c>
      <c r="B187" s="109"/>
      <c r="C187" s="109">
        <v>7</v>
      </c>
      <c r="D187" s="5"/>
      <c r="E187" s="3">
        <v>45</v>
      </c>
      <c r="F187" s="3">
        <f t="shared" si="1"/>
        <v>315</v>
      </c>
      <c r="G187" s="19">
        <v>43871</v>
      </c>
    </row>
    <row r="188" s="23" customFormat="1" ht="15" customHeight="1" spans="1:7">
      <c r="A188" s="103" t="s">
        <v>88</v>
      </c>
      <c r="B188" s="109"/>
      <c r="C188" s="109">
        <v>2</v>
      </c>
      <c r="D188" s="5"/>
      <c r="E188" s="3">
        <v>45</v>
      </c>
      <c r="F188" s="3">
        <f t="shared" si="1"/>
        <v>90</v>
      </c>
      <c r="G188" s="19">
        <v>43871</v>
      </c>
    </row>
    <row r="189" s="23" customFormat="1" ht="15" customHeight="1" spans="1:7">
      <c r="A189" s="103" t="s">
        <v>18</v>
      </c>
      <c r="B189" s="109"/>
      <c r="C189" s="109">
        <v>2</v>
      </c>
      <c r="D189" s="5"/>
      <c r="E189" s="3">
        <v>45</v>
      </c>
      <c r="F189" s="3">
        <f t="shared" si="1"/>
        <v>90</v>
      </c>
      <c r="G189" s="19">
        <v>43871</v>
      </c>
    </row>
    <row r="190" s="23" customFormat="1" ht="15" customHeight="1" spans="1:7">
      <c r="A190" s="103" t="s">
        <v>19</v>
      </c>
      <c r="B190" s="109"/>
      <c r="C190" s="109">
        <v>2</v>
      </c>
      <c r="D190" s="5"/>
      <c r="E190" s="3">
        <v>45</v>
      </c>
      <c r="F190" s="3">
        <f t="shared" si="1"/>
        <v>90</v>
      </c>
      <c r="G190" s="19">
        <v>43871</v>
      </c>
    </row>
    <row r="191" s="23" customFormat="1" ht="15" customHeight="1" spans="1:7">
      <c r="A191" s="103" t="s">
        <v>123</v>
      </c>
      <c r="B191" s="109"/>
      <c r="C191" s="109">
        <v>6</v>
      </c>
      <c r="D191" s="5"/>
      <c r="E191" s="3">
        <v>45</v>
      </c>
      <c r="F191" s="3">
        <f t="shared" si="1"/>
        <v>270</v>
      </c>
      <c r="G191" s="19">
        <v>43871</v>
      </c>
    </row>
    <row r="192" s="23" customFormat="1" ht="15" customHeight="1" spans="1:7">
      <c r="A192" s="91" t="s">
        <v>21</v>
      </c>
      <c r="B192" s="109"/>
      <c r="C192" s="109">
        <v>21</v>
      </c>
      <c r="D192" s="5"/>
      <c r="E192" s="3">
        <v>45</v>
      </c>
      <c r="F192" s="3">
        <f t="shared" si="1"/>
        <v>945</v>
      </c>
      <c r="G192" s="19">
        <v>43871</v>
      </c>
    </row>
    <row r="193" s="23" customFormat="1" ht="15" customHeight="1" spans="1:7">
      <c r="A193" s="103" t="s">
        <v>143</v>
      </c>
      <c r="B193" s="109"/>
      <c r="C193" s="109">
        <v>3</v>
      </c>
      <c r="D193" s="5"/>
      <c r="E193" s="3">
        <v>45</v>
      </c>
      <c r="F193" s="3">
        <f t="shared" si="1"/>
        <v>135</v>
      </c>
      <c r="G193" s="19">
        <v>43871</v>
      </c>
    </row>
    <row r="194" s="23" customFormat="1" ht="15" customHeight="1" spans="1:7">
      <c r="A194" s="103" t="s">
        <v>34</v>
      </c>
      <c r="B194" s="110" t="s">
        <v>147</v>
      </c>
      <c r="C194" s="110">
        <v>4</v>
      </c>
      <c r="D194" s="5" t="s">
        <v>87</v>
      </c>
      <c r="E194" s="3">
        <v>148.33</v>
      </c>
      <c r="F194" s="3">
        <f t="shared" si="1"/>
        <v>593.32</v>
      </c>
      <c r="G194" s="19">
        <v>43871</v>
      </c>
    </row>
    <row r="195" s="23" customFormat="1" ht="15" customHeight="1" spans="1:7">
      <c r="A195" s="103" t="s">
        <v>33</v>
      </c>
      <c r="B195" s="110"/>
      <c r="C195" s="110">
        <v>2</v>
      </c>
      <c r="D195" s="5"/>
      <c r="E195" s="3">
        <v>148.33</v>
      </c>
      <c r="F195" s="3">
        <f t="shared" si="1"/>
        <v>296.66</v>
      </c>
      <c r="G195" s="19">
        <v>43871</v>
      </c>
    </row>
    <row r="196" s="23" customFormat="1" ht="15" customHeight="1" spans="1:7">
      <c r="A196" s="103" t="s">
        <v>88</v>
      </c>
      <c r="B196" s="110"/>
      <c r="C196" s="110">
        <v>2</v>
      </c>
      <c r="D196" s="5"/>
      <c r="E196" s="3">
        <v>148.33</v>
      </c>
      <c r="F196" s="3">
        <f t="shared" si="1"/>
        <v>296.66</v>
      </c>
      <c r="G196" s="19">
        <v>43871</v>
      </c>
    </row>
    <row r="197" s="23" customFormat="1" ht="15" customHeight="1" spans="1:7">
      <c r="A197" s="103" t="s">
        <v>18</v>
      </c>
      <c r="B197" s="110"/>
      <c r="C197" s="110">
        <v>2</v>
      </c>
      <c r="D197" s="5"/>
      <c r="E197" s="3">
        <v>148.33</v>
      </c>
      <c r="F197" s="3">
        <f t="shared" si="1"/>
        <v>296.66</v>
      </c>
      <c r="G197" s="19">
        <v>43871</v>
      </c>
    </row>
    <row r="198" s="23" customFormat="1" ht="15" customHeight="1" spans="1:7">
      <c r="A198" s="103" t="s">
        <v>19</v>
      </c>
      <c r="B198" s="110"/>
      <c r="C198" s="110">
        <v>2</v>
      </c>
      <c r="D198" s="5"/>
      <c r="E198" s="3">
        <v>148.34</v>
      </c>
      <c r="F198" s="3">
        <f t="shared" si="1"/>
        <v>296.68</v>
      </c>
      <c r="G198" s="19">
        <v>43871</v>
      </c>
    </row>
    <row r="199" s="23" customFormat="1" ht="15" customHeight="1" spans="1:7">
      <c r="A199" s="103" t="s">
        <v>143</v>
      </c>
      <c r="B199" s="110"/>
      <c r="C199" s="110">
        <v>3</v>
      </c>
      <c r="D199" s="5"/>
      <c r="E199" s="3">
        <v>148.34</v>
      </c>
      <c r="F199" s="3">
        <f t="shared" si="1"/>
        <v>445.02</v>
      </c>
      <c r="G199" s="19">
        <v>43871</v>
      </c>
    </row>
    <row r="200" ht="15.75" customHeight="1" spans="1:7">
      <c r="A200" s="111" t="s">
        <v>128</v>
      </c>
      <c r="B200" s="112" t="s">
        <v>91</v>
      </c>
      <c r="C200" s="113">
        <v>40</v>
      </c>
      <c r="D200" s="5" t="s">
        <v>148</v>
      </c>
      <c r="E200" s="3">
        <v>50</v>
      </c>
      <c r="F200" s="3">
        <f t="shared" si="1"/>
        <v>2000</v>
      </c>
      <c r="G200" s="19">
        <v>43871</v>
      </c>
    </row>
    <row r="201" s="27" customFormat="1" ht="15.75" customHeight="1" spans="1:7">
      <c r="A201" s="91" t="s">
        <v>21</v>
      </c>
      <c r="B201" s="112" t="s">
        <v>86</v>
      </c>
      <c r="C201" s="114">
        <v>210</v>
      </c>
      <c r="D201" s="5" t="s">
        <v>87</v>
      </c>
      <c r="E201" s="3">
        <v>42</v>
      </c>
      <c r="F201" s="3">
        <f t="shared" si="1"/>
        <v>8820</v>
      </c>
      <c r="G201" s="19">
        <v>43872</v>
      </c>
    </row>
    <row r="202" s="27" customFormat="1" ht="15.75" customHeight="1" spans="1:7">
      <c r="A202" s="103" t="s">
        <v>143</v>
      </c>
      <c r="B202" s="112"/>
      <c r="C202" s="114">
        <v>6</v>
      </c>
      <c r="D202" s="5"/>
      <c r="E202" s="3">
        <v>42</v>
      </c>
      <c r="F202" s="3">
        <f t="shared" ref="F202:F227" si="2">E202*C202</f>
        <v>252</v>
      </c>
      <c r="G202" s="19">
        <v>43872</v>
      </c>
    </row>
    <row r="203" s="27" customFormat="1" ht="15.75" customHeight="1" spans="1:7">
      <c r="A203" s="115" t="s">
        <v>149</v>
      </c>
      <c r="B203" s="112"/>
      <c r="C203" s="114">
        <v>150</v>
      </c>
      <c r="D203" s="5"/>
      <c r="E203" s="3">
        <v>42</v>
      </c>
      <c r="F203" s="3">
        <f t="shared" si="2"/>
        <v>6300</v>
      </c>
      <c r="G203" s="19">
        <v>43872</v>
      </c>
    </row>
    <row r="204" s="27" customFormat="1" ht="15.75" customHeight="1" spans="1:7">
      <c r="A204" s="103" t="s">
        <v>33</v>
      </c>
      <c r="B204" s="112"/>
      <c r="C204" s="116">
        <v>105</v>
      </c>
      <c r="D204" s="5"/>
      <c r="E204" s="3">
        <v>42</v>
      </c>
      <c r="F204" s="3">
        <f t="shared" si="2"/>
        <v>4410</v>
      </c>
      <c r="G204" s="19">
        <v>43872</v>
      </c>
    </row>
    <row r="205" s="27" customFormat="1" ht="15.75" customHeight="1" spans="1:7">
      <c r="A205" s="103" t="s">
        <v>89</v>
      </c>
      <c r="B205" s="112"/>
      <c r="C205" s="116">
        <v>80</v>
      </c>
      <c r="D205" s="5"/>
      <c r="E205" s="3">
        <v>42</v>
      </c>
      <c r="F205" s="3">
        <f t="shared" si="2"/>
        <v>3360</v>
      </c>
      <c r="G205" s="19">
        <v>43872</v>
      </c>
    </row>
    <row r="206" s="27" customFormat="1" ht="15.75" customHeight="1" spans="1:7">
      <c r="A206" s="103" t="s">
        <v>88</v>
      </c>
      <c r="B206" s="112"/>
      <c r="C206" s="116">
        <v>40</v>
      </c>
      <c r="D206" s="5"/>
      <c r="E206" s="3">
        <v>42</v>
      </c>
      <c r="F206" s="3">
        <f t="shared" si="2"/>
        <v>1680</v>
      </c>
      <c r="G206" s="19">
        <v>43872</v>
      </c>
    </row>
    <row r="207" s="27" customFormat="1" ht="15.75" customHeight="1" spans="1:7">
      <c r="A207" s="103" t="s">
        <v>19</v>
      </c>
      <c r="B207" s="112"/>
      <c r="C207" s="116">
        <v>80</v>
      </c>
      <c r="D207" s="5"/>
      <c r="E207" s="3">
        <v>42</v>
      </c>
      <c r="F207" s="3">
        <f t="shared" si="2"/>
        <v>3360</v>
      </c>
      <c r="G207" s="19">
        <v>43872</v>
      </c>
    </row>
    <row r="208" ht="15.75" customHeight="1" spans="1:7">
      <c r="A208" s="117" t="s">
        <v>90</v>
      </c>
      <c r="B208" s="112" t="s">
        <v>80</v>
      </c>
      <c r="C208" s="118">
        <v>2</v>
      </c>
      <c r="D208" s="5" t="s">
        <v>81</v>
      </c>
      <c r="E208" s="3">
        <v>10</v>
      </c>
      <c r="F208" s="3">
        <f t="shared" si="2"/>
        <v>20</v>
      </c>
      <c r="G208" s="19">
        <v>43872</v>
      </c>
    </row>
    <row r="209" ht="15.75" customHeight="1" spans="1:7">
      <c r="A209" s="103" t="s">
        <v>88</v>
      </c>
      <c r="B209" s="112"/>
      <c r="C209" s="118">
        <v>15</v>
      </c>
      <c r="D209" s="5"/>
      <c r="E209" s="3">
        <v>10</v>
      </c>
      <c r="F209" s="3">
        <f t="shared" si="2"/>
        <v>150</v>
      </c>
      <c r="G209" s="19">
        <v>43872</v>
      </c>
    </row>
    <row r="210" ht="15.75" customHeight="1" spans="1:7">
      <c r="A210" s="103" t="s">
        <v>19</v>
      </c>
      <c r="B210" s="112"/>
      <c r="C210" s="118">
        <v>15</v>
      </c>
      <c r="D210" s="5"/>
      <c r="E210" s="3">
        <v>10</v>
      </c>
      <c r="F210" s="3">
        <f t="shared" si="2"/>
        <v>150</v>
      </c>
      <c r="G210" s="19">
        <v>43872</v>
      </c>
    </row>
    <row r="211" ht="15.75" customHeight="1" spans="1:7">
      <c r="A211" s="103" t="s">
        <v>89</v>
      </c>
      <c r="B211" s="112"/>
      <c r="C211" s="118">
        <v>15</v>
      </c>
      <c r="D211" s="5"/>
      <c r="E211" s="3">
        <v>10</v>
      </c>
      <c r="F211" s="3">
        <f t="shared" si="2"/>
        <v>150</v>
      </c>
      <c r="G211" s="19">
        <v>43872</v>
      </c>
    </row>
    <row r="212" ht="15.75" customHeight="1" spans="1:7">
      <c r="A212" s="117" t="s">
        <v>150</v>
      </c>
      <c r="B212" s="112"/>
      <c r="C212" s="118">
        <v>10</v>
      </c>
      <c r="D212" s="5"/>
      <c r="E212" s="3">
        <v>10</v>
      </c>
      <c r="F212" s="3">
        <f t="shared" si="2"/>
        <v>100</v>
      </c>
      <c r="G212" s="19">
        <v>43872</v>
      </c>
    </row>
    <row r="213" ht="15.75" customHeight="1" spans="1:7">
      <c r="A213" s="111" t="s">
        <v>128</v>
      </c>
      <c r="B213" s="112"/>
      <c r="C213" s="118">
        <v>2</v>
      </c>
      <c r="D213" s="5"/>
      <c r="E213" s="3">
        <v>10</v>
      </c>
      <c r="F213" s="3">
        <f t="shared" si="2"/>
        <v>20</v>
      </c>
      <c r="G213" s="19">
        <v>43872</v>
      </c>
    </row>
    <row r="214" ht="15.75" customHeight="1" spans="1:7">
      <c r="A214" s="115" t="s">
        <v>149</v>
      </c>
      <c r="B214" s="112"/>
      <c r="C214" s="118">
        <v>141</v>
      </c>
      <c r="D214" s="5"/>
      <c r="E214" s="3">
        <v>10</v>
      </c>
      <c r="F214" s="3">
        <f t="shared" si="2"/>
        <v>1410</v>
      </c>
      <c r="G214" s="19">
        <v>43872</v>
      </c>
    </row>
    <row r="215" ht="15.75" customHeight="1" spans="1:7">
      <c r="A215" s="115" t="s">
        <v>149</v>
      </c>
      <c r="B215" s="112"/>
      <c r="C215" s="118">
        <v>9</v>
      </c>
      <c r="D215" s="5"/>
      <c r="E215" s="3">
        <v>8</v>
      </c>
      <c r="F215" s="3">
        <f t="shared" si="2"/>
        <v>72</v>
      </c>
      <c r="G215" s="19">
        <v>43872</v>
      </c>
    </row>
    <row r="216" ht="15.75" customHeight="1" spans="1:7">
      <c r="A216" s="117" t="s">
        <v>36</v>
      </c>
      <c r="B216" s="112"/>
      <c r="C216" s="118">
        <v>50</v>
      </c>
      <c r="D216" s="5"/>
      <c r="E216" s="3">
        <v>8</v>
      </c>
      <c r="F216" s="3">
        <f t="shared" si="2"/>
        <v>400</v>
      </c>
      <c r="G216" s="19">
        <v>43872</v>
      </c>
    </row>
    <row r="217" ht="15.75" customHeight="1" spans="1:7">
      <c r="A217" s="119" t="s">
        <v>116</v>
      </c>
      <c r="B217" s="112" t="s">
        <v>93</v>
      </c>
      <c r="C217" s="113">
        <v>900</v>
      </c>
      <c r="D217" s="5" t="s">
        <v>94</v>
      </c>
      <c r="E217" s="3">
        <v>1.5</v>
      </c>
      <c r="F217" s="3">
        <f t="shared" si="2"/>
        <v>1350</v>
      </c>
      <c r="G217" s="19">
        <v>43872</v>
      </c>
    </row>
    <row r="218" ht="15.75" customHeight="1" spans="1:7">
      <c r="A218" s="115" t="s">
        <v>149</v>
      </c>
      <c r="B218" s="120" t="s">
        <v>117</v>
      </c>
      <c r="C218" s="113">
        <v>2</v>
      </c>
      <c r="D218" s="5" t="s">
        <v>87</v>
      </c>
      <c r="E218" s="3">
        <v>160</v>
      </c>
      <c r="F218" s="3">
        <f t="shared" si="2"/>
        <v>320</v>
      </c>
      <c r="G218" s="19">
        <v>43872</v>
      </c>
    </row>
    <row r="219" ht="15.75" customHeight="1" spans="1:7">
      <c r="A219" s="117" t="s">
        <v>36</v>
      </c>
      <c r="B219" s="121" t="s">
        <v>151</v>
      </c>
      <c r="C219" s="113">
        <v>5</v>
      </c>
      <c r="D219" s="5" t="s">
        <v>148</v>
      </c>
      <c r="E219" s="3">
        <v>540</v>
      </c>
      <c r="F219" s="3">
        <f t="shared" si="2"/>
        <v>2700</v>
      </c>
      <c r="G219" s="19">
        <v>43872</v>
      </c>
    </row>
    <row r="220" ht="15.75" customHeight="1" spans="1:7">
      <c r="A220" s="91" t="s">
        <v>21</v>
      </c>
      <c r="B220" s="122" t="s">
        <v>140</v>
      </c>
      <c r="C220" s="123">
        <v>18</v>
      </c>
      <c r="D220" s="124" t="s">
        <v>81</v>
      </c>
      <c r="E220" s="3">
        <v>90</v>
      </c>
      <c r="F220" s="3">
        <f t="shared" si="2"/>
        <v>1620</v>
      </c>
      <c r="G220" s="19">
        <v>43872</v>
      </c>
    </row>
    <row r="221" ht="15.75" customHeight="1" spans="1:7">
      <c r="A221" s="103" t="s">
        <v>143</v>
      </c>
      <c r="B221" s="122"/>
      <c r="C221" s="123">
        <v>3</v>
      </c>
      <c r="D221" s="124"/>
      <c r="E221" s="3">
        <v>90</v>
      </c>
      <c r="F221" s="3">
        <f t="shared" si="2"/>
        <v>270</v>
      </c>
      <c r="G221" s="19">
        <v>43872</v>
      </c>
    </row>
    <row r="222" ht="15.75" customHeight="1" spans="1:7">
      <c r="A222" s="91" t="s">
        <v>21</v>
      </c>
      <c r="B222" s="125" t="s">
        <v>146</v>
      </c>
      <c r="C222" s="113">
        <v>7</v>
      </c>
      <c r="D222" s="5" t="s">
        <v>87</v>
      </c>
      <c r="E222" s="3">
        <v>45</v>
      </c>
      <c r="F222" s="3">
        <f t="shared" si="2"/>
        <v>315</v>
      </c>
      <c r="G222" s="19">
        <v>43872</v>
      </c>
    </row>
    <row r="223" ht="15.75" customHeight="1" spans="1:7">
      <c r="A223" s="91" t="s">
        <v>21</v>
      </c>
      <c r="B223" s="125"/>
      <c r="C223" s="113">
        <v>4</v>
      </c>
      <c r="D223" s="5"/>
      <c r="E223" s="3">
        <v>60</v>
      </c>
      <c r="F223" s="3">
        <f t="shared" si="2"/>
        <v>240</v>
      </c>
      <c r="G223" s="19">
        <v>43872</v>
      </c>
    </row>
    <row r="224" ht="15.75" customHeight="1" spans="1:7">
      <c r="A224" s="103" t="s">
        <v>143</v>
      </c>
      <c r="B224" s="125"/>
      <c r="C224" s="113">
        <v>3</v>
      </c>
      <c r="D224" s="5"/>
      <c r="E224" s="3">
        <v>60</v>
      </c>
      <c r="F224" s="3">
        <f t="shared" si="2"/>
        <v>180</v>
      </c>
      <c r="G224" s="19">
        <v>43872</v>
      </c>
    </row>
    <row r="225" ht="15.75" customHeight="1" spans="1:7">
      <c r="A225" s="126" t="s">
        <v>152</v>
      </c>
      <c r="B225" s="127" t="s">
        <v>153</v>
      </c>
      <c r="C225" s="113">
        <v>50</v>
      </c>
      <c r="D225" s="5" t="s">
        <v>138</v>
      </c>
      <c r="E225" s="3">
        <v>1.67</v>
      </c>
      <c r="F225" s="3">
        <f t="shared" si="2"/>
        <v>83.5</v>
      </c>
      <c r="G225" s="19">
        <v>43872</v>
      </c>
    </row>
    <row r="226" ht="15.75" customHeight="1" spans="1:7">
      <c r="A226" s="126" t="s">
        <v>154</v>
      </c>
      <c r="B226" s="127" t="s">
        <v>155</v>
      </c>
      <c r="C226" s="113">
        <v>1</v>
      </c>
      <c r="D226" s="5" t="s">
        <v>156</v>
      </c>
      <c r="E226" s="3">
        <v>13500</v>
      </c>
      <c r="F226" s="3">
        <f t="shared" si="2"/>
        <v>13500</v>
      </c>
      <c r="G226" s="19">
        <v>43873</v>
      </c>
    </row>
    <row r="227" s="15" customFormat="1" ht="15.75" customHeight="1" spans="1:7">
      <c r="A227" s="126" t="s">
        <v>154</v>
      </c>
      <c r="B227" s="127" t="s">
        <v>157</v>
      </c>
      <c r="C227" s="113">
        <v>1</v>
      </c>
      <c r="D227" s="5" t="s">
        <v>156</v>
      </c>
      <c r="E227" s="3">
        <v>13500</v>
      </c>
      <c r="F227" s="3">
        <f t="shared" si="2"/>
        <v>13500</v>
      </c>
      <c r="G227" s="19">
        <v>43873</v>
      </c>
    </row>
    <row r="228" s="15" customFormat="1" ht="15.75" customHeight="1" spans="1:7">
      <c r="A228" s="91" t="s">
        <v>21</v>
      </c>
      <c r="B228" s="128" t="s">
        <v>130</v>
      </c>
      <c r="C228" s="129">
        <v>92</v>
      </c>
      <c r="D228" s="5" t="s">
        <v>85</v>
      </c>
      <c r="E228" s="3">
        <v>1015</v>
      </c>
      <c r="F228" s="3">
        <f t="shared" ref="F228:F291" si="3">C228*E228</f>
        <v>93380</v>
      </c>
      <c r="G228" s="19">
        <v>43873</v>
      </c>
    </row>
    <row r="229" s="15" customFormat="1" ht="15.75" customHeight="1" spans="1:7">
      <c r="A229" s="130" t="s">
        <v>158</v>
      </c>
      <c r="B229" s="131"/>
      <c r="C229" s="129">
        <v>5</v>
      </c>
      <c r="D229" s="5"/>
      <c r="E229" s="3">
        <v>1015</v>
      </c>
      <c r="F229" s="3">
        <f t="shared" si="3"/>
        <v>5075</v>
      </c>
      <c r="G229" s="19">
        <v>43873</v>
      </c>
    </row>
    <row r="230" s="15" customFormat="1" ht="15.75" customHeight="1" spans="1:7">
      <c r="A230" s="103" t="s">
        <v>33</v>
      </c>
      <c r="B230" s="128" t="s">
        <v>130</v>
      </c>
      <c r="C230" s="129">
        <v>20</v>
      </c>
      <c r="D230" s="5" t="s">
        <v>85</v>
      </c>
      <c r="E230" s="3">
        <v>1000</v>
      </c>
      <c r="F230" s="3">
        <f t="shared" si="3"/>
        <v>20000</v>
      </c>
      <c r="G230" s="19">
        <v>43873</v>
      </c>
    </row>
    <row r="231" s="15" customFormat="1" ht="15.75" customHeight="1" spans="1:7">
      <c r="A231" s="103" t="s">
        <v>88</v>
      </c>
      <c r="B231" s="132"/>
      <c r="C231" s="129">
        <v>15</v>
      </c>
      <c r="D231" s="5"/>
      <c r="E231" s="3">
        <v>1000</v>
      </c>
      <c r="F231" s="3">
        <f t="shared" si="3"/>
        <v>15000</v>
      </c>
      <c r="G231" s="19">
        <v>43873</v>
      </c>
    </row>
    <row r="232" s="15" customFormat="1" ht="15.75" customHeight="1" spans="1:7">
      <c r="A232" s="103" t="s">
        <v>19</v>
      </c>
      <c r="B232" s="132"/>
      <c r="C232" s="129">
        <v>10</v>
      </c>
      <c r="D232" s="5"/>
      <c r="E232" s="3">
        <v>1000</v>
      </c>
      <c r="F232" s="3">
        <f t="shared" si="3"/>
        <v>10000</v>
      </c>
      <c r="G232" s="19">
        <v>43873</v>
      </c>
    </row>
    <row r="233" s="15" customFormat="1" ht="15.75" customHeight="1" spans="1:7">
      <c r="A233" s="103" t="s">
        <v>89</v>
      </c>
      <c r="B233" s="132"/>
      <c r="C233" s="129">
        <v>10</v>
      </c>
      <c r="D233" s="5"/>
      <c r="E233" s="3">
        <v>1000</v>
      </c>
      <c r="F233" s="3">
        <f t="shared" si="3"/>
        <v>10000</v>
      </c>
      <c r="G233" s="19">
        <v>43873</v>
      </c>
    </row>
    <row r="234" s="15" customFormat="1" ht="15.75" customHeight="1" spans="1:7">
      <c r="A234" s="103" t="s">
        <v>34</v>
      </c>
      <c r="B234" s="132"/>
      <c r="C234" s="129">
        <v>10</v>
      </c>
      <c r="D234" s="5"/>
      <c r="E234" s="3">
        <v>1000</v>
      </c>
      <c r="F234" s="3">
        <f t="shared" si="3"/>
        <v>10000</v>
      </c>
      <c r="G234" s="19">
        <v>43873</v>
      </c>
    </row>
    <row r="235" s="15" customFormat="1" ht="15.75" customHeight="1" spans="1:7">
      <c r="A235" s="130" t="s">
        <v>159</v>
      </c>
      <c r="B235" s="131"/>
      <c r="C235" s="129">
        <v>5</v>
      </c>
      <c r="D235" s="5"/>
      <c r="E235" s="3">
        <v>1000</v>
      </c>
      <c r="F235" s="3">
        <f t="shared" si="3"/>
        <v>5000</v>
      </c>
      <c r="G235" s="19">
        <v>43873</v>
      </c>
    </row>
    <row r="236" s="15" customFormat="1" ht="15.75" customHeight="1" spans="1:7">
      <c r="A236" s="103" t="s">
        <v>33</v>
      </c>
      <c r="B236" s="129" t="s">
        <v>93</v>
      </c>
      <c r="C236" s="129">
        <v>600</v>
      </c>
      <c r="D236" s="5" t="s">
        <v>94</v>
      </c>
      <c r="E236" s="3">
        <v>1.5</v>
      </c>
      <c r="F236" s="3">
        <f t="shared" si="3"/>
        <v>900</v>
      </c>
      <c r="G236" s="19">
        <v>43873</v>
      </c>
    </row>
    <row r="237" s="15" customFormat="1" ht="15.75" customHeight="1" spans="1:7">
      <c r="A237" s="130" t="s">
        <v>49</v>
      </c>
      <c r="B237" s="129"/>
      <c r="C237" s="129">
        <v>900</v>
      </c>
      <c r="D237" s="5"/>
      <c r="E237" s="3">
        <v>1.5</v>
      </c>
      <c r="F237" s="3">
        <f t="shared" si="3"/>
        <v>1350</v>
      </c>
      <c r="G237" s="19">
        <v>43873</v>
      </c>
    </row>
    <row r="238" s="15" customFormat="1" ht="15.75" customHeight="1" spans="1:7">
      <c r="A238" s="130" t="s">
        <v>128</v>
      </c>
      <c r="B238" s="129"/>
      <c r="C238" s="129">
        <v>100</v>
      </c>
      <c r="D238" s="5"/>
      <c r="E238" s="3">
        <v>1.5</v>
      </c>
      <c r="F238" s="3">
        <f t="shared" si="3"/>
        <v>150</v>
      </c>
      <c r="G238" s="19">
        <v>43873</v>
      </c>
    </row>
    <row r="239" s="15" customFormat="1" ht="15.75" customHeight="1" spans="1:7">
      <c r="A239" s="130" t="s">
        <v>116</v>
      </c>
      <c r="B239" s="129" t="s">
        <v>160</v>
      </c>
      <c r="C239" s="129">
        <v>50</v>
      </c>
      <c r="D239" s="129" t="s">
        <v>79</v>
      </c>
      <c r="E239" s="3">
        <v>40</v>
      </c>
      <c r="F239" s="3">
        <f t="shared" si="3"/>
        <v>2000</v>
      </c>
      <c r="G239" s="19">
        <v>43873</v>
      </c>
    </row>
    <row r="240" s="15" customFormat="1" ht="15.75" customHeight="1" spans="1:7">
      <c r="A240" s="130" t="s">
        <v>36</v>
      </c>
      <c r="B240" s="129" t="s">
        <v>151</v>
      </c>
      <c r="C240" s="129">
        <v>5</v>
      </c>
      <c r="D240" s="5" t="s">
        <v>148</v>
      </c>
      <c r="E240" s="3">
        <v>540</v>
      </c>
      <c r="F240" s="3">
        <f t="shared" si="3"/>
        <v>2700</v>
      </c>
      <c r="G240" s="19">
        <v>43873</v>
      </c>
    </row>
    <row r="241" s="15" customFormat="1" ht="15.75" customHeight="1" spans="1:7">
      <c r="A241" s="130" t="s">
        <v>161</v>
      </c>
      <c r="B241" s="129" t="s">
        <v>129</v>
      </c>
      <c r="C241" s="129">
        <v>67</v>
      </c>
      <c r="D241" s="5" t="s">
        <v>92</v>
      </c>
      <c r="E241" s="3">
        <v>22.388</v>
      </c>
      <c r="F241" s="3">
        <f t="shared" si="3"/>
        <v>1499.996</v>
      </c>
      <c r="G241" s="19">
        <v>43873</v>
      </c>
    </row>
    <row r="242" s="15" customFormat="1" ht="15.75" customHeight="1" spans="1:7">
      <c r="A242" s="103" t="s">
        <v>19</v>
      </c>
      <c r="B242" s="129" t="s">
        <v>162</v>
      </c>
      <c r="C242" s="129">
        <v>16</v>
      </c>
      <c r="D242" s="5" t="s">
        <v>163</v>
      </c>
      <c r="E242" s="3">
        <v>1200</v>
      </c>
      <c r="F242" s="3">
        <f t="shared" si="3"/>
        <v>19200</v>
      </c>
      <c r="G242" s="19">
        <v>43873</v>
      </c>
    </row>
    <row r="243" s="15" customFormat="1" ht="15.75" customHeight="1" spans="1:7">
      <c r="A243" s="103" t="s">
        <v>89</v>
      </c>
      <c r="B243" s="129"/>
      <c r="C243" s="129">
        <v>16</v>
      </c>
      <c r="D243" s="5"/>
      <c r="E243" s="3">
        <v>1200</v>
      </c>
      <c r="F243" s="3">
        <f t="shared" si="3"/>
        <v>19200</v>
      </c>
      <c r="G243" s="19">
        <v>43873</v>
      </c>
    </row>
    <row r="244" s="15" customFormat="1" ht="15.75" customHeight="1" spans="1:7">
      <c r="A244" s="103" t="s">
        <v>33</v>
      </c>
      <c r="B244" s="129"/>
      <c r="C244" s="129">
        <v>27</v>
      </c>
      <c r="D244" s="5"/>
      <c r="E244" s="3">
        <v>1200</v>
      </c>
      <c r="F244" s="3">
        <f t="shared" si="3"/>
        <v>32400</v>
      </c>
      <c r="G244" s="19">
        <v>43873</v>
      </c>
    </row>
    <row r="245" s="15" customFormat="1" ht="15.75" customHeight="1" spans="1:7">
      <c r="A245" s="103" t="s">
        <v>34</v>
      </c>
      <c r="B245" s="129"/>
      <c r="C245" s="129">
        <v>28</v>
      </c>
      <c r="D245" s="5"/>
      <c r="E245" s="3">
        <v>1200</v>
      </c>
      <c r="F245" s="3">
        <f t="shared" si="3"/>
        <v>33600</v>
      </c>
      <c r="G245" s="19">
        <v>43873</v>
      </c>
    </row>
    <row r="246" s="15" customFormat="1" ht="15.75" customHeight="1" spans="1:7">
      <c r="A246" s="103" t="s">
        <v>88</v>
      </c>
      <c r="B246" s="129"/>
      <c r="C246" s="129">
        <v>27</v>
      </c>
      <c r="D246" s="5"/>
      <c r="E246" s="3">
        <v>1200</v>
      </c>
      <c r="F246" s="3">
        <f t="shared" si="3"/>
        <v>32400</v>
      </c>
      <c r="G246" s="19">
        <v>43873</v>
      </c>
    </row>
    <row r="247" s="15" customFormat="1" ht="15.75" customHeight="1" spans="1:7">
      <c r="A247" s="130" t="s">
        <v>158</v>
      </c>
      <c r="B247" s="129"/>
      <c r="C247" s="129">
        <v>16</v>
      </c>
      <c r="D247" s="5"/>
      <c r="E247" s="3">
        <v>1200</v>
      </c>
      <c r="F247" s="3">
        <f t="shared" si="3"/>
        <v>19200</v>
      </c>
      <c r="G247" s="19">
        <v>43873</v>
      </c>
    </row>
    <row r="248" s="15" customFormat="1" ht="15.75" customHeight="1" spans="1:7">
      <c r="A248" s="130" t="s">
        <v>159</v>
      </c>
      <c r="B248" s="129"/>
      <c r="C248" s="129">
        <v>10</v>
      </c>
      <c r="D248" s="5"/>
      <c r="E248" s="3">
        <v>1200</v>
      </c>
      <c r="F248" s="3">
        <f t="shared" si="3"/>
        <v>12000</v>
      </c>
      <c r="G248" s="19">
        <v>43873</v>
      </c>
    </row>
    <row r="249" s="15" customFormat="1" ht="15.75" customHeight="1" spans="1:7">
      <c r="A249" s="91" t="s">
        <v>21</v>
      </c>
      <c r="B249" s="129"/>
      <c r="C249" s="129">
        <v>10</v>
      </c>
      <c r="D249" s="5"/>
      <c r="E249" s="3">
        <v>1200</v>
      </c>
      <c r="F249" s="3">
        <f t="shared" si="3"/>
        <v>12000</v>
      </c>
      <c r="G249" s="19">
        <v>43873</v>
      </c>
    </row>
    <row r="250" s="15" customFormat="1" ht="15.75" customHeight="1" spans="1:7">
      <c r="A250" s="130" t="s">
        <v>36</v>
      </c>
      <c r="B250" s="129" t="s">
        <v>164</v>
      </c>
      <c r="C250" s="129">
        <v>5</v>
      </c>
      <c r="D250" s="5" t="s">
        <v>81</v>
      </c>
      <c r="E250" s="3">
        <v>50</v>
      </c>
      <c r="F250" s="3">
        <f t="shared" si="3"/>
        <v>250</v>
      </c>
      <c r="G250" s="19">
        <v>43873</v>
      </c>
    </row>
    <row r="251" s="15" customFormat="1" ht="15.75" customHeight="1" spans="1:7">
      <c r="A251" s="130" t="s">
        <v>114</v>
      </c>
      <c r="B251" s="129"/>
      <c r="C251" s="129">
        <v>2</v>
      </c>
      <c r="D251" s="5"/>
      <c r="E251" s="3">
        <v>50</v>
      </c>
      <c r="F251" s="3">
        <f t="shared" si="3"/>
        <v>100</v>
      </c>
      <c r="G251" s="19">
        <v>43873</v>
      </c>
    </row>
    <row r="252" s="15" customFormat="1" ht="15.75" customHeight="1" spans="1:7">
      <c r="A252" s="130" t="s">
        <v>128</v>
      </c>
      <c r="B252" s="129"/>
      <c r="C252" s="129">
        <v>3</v>
      </c>
      <c r="D252" s="5"/>
      <c r="E252" s="3">
        <v>50</v>
      </c>
      <c r="F252" s="3">
        <f t="shared" si="3"/>
        <v>150</v>
      </c>
      <c r="G252" s="19">
        <v>43873</v>
      </c>
    </row>
    <row r="253" s="15" customFormat="1" ht="15.75" customHeight="1" spans="1:7">
      <c r="A253" s="130" t="s">
        <v>114</v>
      </c>
      <c r="B253" s="129" t="s">
        <v>165</v>
      </c>
      <c r="C253" s="129">
        <v>2</v>
      </c>
      <c r="D253" s="129" t="s">
        <v>81</v>
      </c>
      <c r="E253" s="3">
        <v>48</v>
      </c>
      <c r="F253" s="3">
        <f t="shared" si="3"/>
        <v>96</v>
      </c>
      <c r="G253" s="19">
        <v>43873</v>
      </c>
    </row>
    <row r="254" s="15" customFormat="1" ht="15.75" customHeight="1" spans="1:7">
      <c r="A254" s="130" t="s">
        <v>36</v>
      </c>
      <c r="B254" s="129" t="s">
        <v>166</v>
      </c>
      <c r="C254" s="129">
        <v>5</v>
      </c>
      <c r="D254" s="5"/>
      <c r="E254" s="3">
        <v>240</v>
      </c>
      <c r="F254" s="3">
        <f t="shared" si="3"/>
        <v>1200</v>
      </c>
      <c r="G254" s="19">
        <v>43873</v>
      </c>
    </row>
    <row r="255" s="15" customFormat="1" ht="15.75" customHeight="1" spans="1:7">
      <c r="A255" s="130" t="s">
        <v>167</v>
      </c>
      <c r="B255" s="129" t="s">
        <v>80</v>
      </c>
      <c r="C255" s="129">
        <v>40</v>
      </c>
      <c r="D255" s="38" t="s">
        <v>81</v>
      </c>
      <c r="E255" s="3">
        <v>8</v>
      </c>
      <c r="F255" s="3">
        <f t="shared" si="3"/>
        <v>320</v>
      </c>
      <c r="G255" s="19">
        <v>43873</v>
      </c>
    </row>
    <row r="256" s="15" customFormat="1" ht="15.75" customHeight="1" spans="1:7">
      <c r="A256" s="130" t="s">
        <v>90</v>
      </c>
      <c r="B256" s="129"/>
      <c r="C256" s="129">
        <v>4</v>
      </c>
      <c r="D256" s="12"/>
      <c r="E256" s="3">
        <v>8</v>
      </c>
      <c r="F256" s="3">
        <f t="shared" si="3"/>
        <v>32</v>
      </c>
      <c r="G256" s="19">
        <v>43873</v>
      </c>
    </row>
    <row r="257" s="15" customFormat="1" ht="15.75" customHeight="1" spans="1:7">
      <c r="A257" s="130" t="s">
        <v>128</v>
      </c>
      <c r="B257" s="129" t="s">
        <v>168</v>
      </c>
      <c r="C257" s="129">
        <v>1</v>
      </c>
      <c r="D257" s="5" t="s">
        <v>169</v>
      </c>
      <c r="E257" s="3">
        <v>5000</v>
      </c>
      <c r="F257" s="3">
        <f t="shared" si="3"/>
        <v>5000</v>
      </c>
      <c r="G257" s="19">
        <v>43873</v>
      </c>
    </row>
    <row r="258" s="15" customFormat="1" ht="15.75" customHeight="1" spans="1:7">
      <c r="A258" s="130" t="s">
        <v>11</v>
      </c>
      <c r="B258" s="129" t="s">
        <v>146</v>
      </c>
      <c r="C258" s="129">
        <v>5</v>
      </c>
      <c r="D258" s="5" t="s">
        <v>87</v>
      </c>
      <c r="E258" s="3">
        <v>60</v>
      </c>
      <c r="F258" s="3">
        <f t="shared" si="3"/>
        <v>300</v>
      </c>
      <c r="G258" s="19">
        <v>43873</v>
      </c>
    </row>
    <row r="259" s="15" customFormat="1" ht="15.75" customHeight="1" spans="1:7">
      <c r="A259" s="130" t="s">
        <v>114</v>
      </c>
      <c r="B259" s="129"/>
      <c r="C259" s="129">
        <v>6</v>
      </c>
      <c r="D259" s="5"/>
      <c r="E259" s="3">
        <v>60</v>
      </c>
      <c r="F259" s="3">
        <f t="shared" si="3"/>
        <v>360</v>
      </c>
      <c r="G259" s="19">
        <v>43873</v>
      </c>
    </row>
    <row r="260" s="15" customFormat="1" ht="15.75" customHeight="1" spans="1:7">
      <c r="A260" s="130" t="s">
        <v>143</v>
      </c>
      <c r="B260" s="129"/>
      <c r="C260" s="129">
        <v>3</v>
      </c>
      <c r="D260" s="5"/>
      <c r="E260" s="3">
        <v>60</v>
      </c>
      <c r="F260" s="3">
        <f t="shared" si="3"/>
        <v>180</v>
      </c>
      <c r="G260" s="19">
        <v>43873</v>
      </c>
    </row>
    <row r="261" s="15" customFormat="1" ht="15.75" customHeight="1" spans="1:7">
      <c r="A261" s="130" t="s">
        <v>36</v>
      </c>
      <c r="B261" s="129" t="s">
        <v>170</v>
      </c>
      <c r="C261" s="129">
        <v>5</v>
      </c>
      <c r="D261" s="5" t="s">
        <v>87</v>
      </c>
      <c r="E261" s="3">
        <v>42</v>
      </c>
      <c r="F261" s="3">
        <f t="shared" si="3"/>
        <v>210</v>
      </c>
      <c r="G261" s="19">
        <v>43873</v>
      </c>
    </row>
    <row r="262" s="15" customFormat="1" ht="15.75" customHeight="1" spans="1:7">
      <c r="A262" s="130" t="s">
        <v>167</v>
      </c>
      <c r="B262" s="129"/>
      <c r="C262" s="129">
        <v>40</v>
      </c>
      <c r="D262" s="5"/>
      <c r="E262" s="3">
        <v>42</v>
      </c>
      <c r="F262" s="3">
        <f t="shared" si="3"/>
        <v>1680</v>
      </c>
      <c r="G262" s="19">
        <v>43873</v>
      </c>
    </row>
    <row r="263" s="15" customFormat="1" ht="15.75" customHeight="1" spans="1:7">
      <c r="A263" s="130" t="s">
        <v>88</v>
      </c>
      <c r="B263" s="129"/>
      <c r="C263" s="129">
        <v>60</v>
      </c>
      <c r="D263" s="5"/>
      <c r="E263" s="3">
        <v>42</v>
      </c>
      <c r="F263" s="3">
        <f t="shared" si="3"/>
        <v>2520</v>
      </c>
      <c r="G263" s="19">
        <v>43873</v>
      </c>
    </row>
    <row r="264" s="15" customFormat="1" ht="15.75" customHeight="1" spans="1:7">
      <c r="A264" s="130" t="s">
        <v>18</v>
      </c>
      <c r="B264" s="129" t="s">
        <v>171</v>
      </c>
      <c r="C264" s="129">
        <v>5</v>
      </c>
      <c r="D264" s="5" t="s">
        <v>172</v>
      </c>
      <c r="E264" s="3">
        <v>555.55556</v>
      </c>
      <c r="F264" s="3">
        <f t="shared" si="3"/>
        <v>2777.7778</v>
      </c>
      <c r="G264" s="19">
        <v>43873</v>
      </c>
    </row>
    <row r="265" s="15" customFormat="1" ht="15.75" customHeight="1" spans="1:7">
      <c r="A265" s="130" t="s">
        <v>34</v>
      </c>
      <c r="B265" s="129"/>
      <c r="C265" s="129">
        <v>5</v>
      </c>
      <c r="D265" s="5"/>
      <c r="E265" s="3">
        <v>555.55556</v>
      </c>
      <c r="F265" s="3">
        <f t="shared" si="3"/>
        <v>2777.7778</v>
      </c>
      <c r="G265" s="19">
        <v>43873</v>
      </c>
    </row>
    <row r="266" s="15" customFormat="1" ht="15.75" customHeight="1" spans="1:7">
      <c r="A266" s="130" t="s">
        <v>88</v>
      </c>
      <c r="B266" s="129"/>
      <c r="C266" s="129">
        <v>5</v>
      </c>
      <c r="D266" s="5"/>
      <c r="E266" s="3">
        <v>555.55556</v>
      </c>
      <c r="F266" s="3">
        <f t="shared" si="3"/>
        <v>2777.7778</v>
      </c>
      <c r="G266" s="19">
        <v>43873</v>
      </c>
    </row>
    <row r="267" s="15" customFormat="1" ht="15.75" customHeight="1" spans="1:7">
      <c r="A267" s="130" t="s">
        <v>49</v>
      </c>
      <c r="B267" s="129"/>
      <c r="C267" s="129">
        <v>4</v>
      </c>
      <c r="D267" s="5"/>
      <c r="E267" s="3">
        <v>555.55556</v>
      </c>
      <c r="F267" s="3">
        <f t="shared" si="3"/>
        <v>2222.22224</v>
      </c>
      <c r="G267" s="19">
        <v>43873</v>
      </c>
    </row>
    <row r="268" s="15" customFormat="1" ht="15.75" customHeight="1" spans="1:7">
      <c r="A268" s="130" t="s">
        <v>33</v>
      </c>
      <c r="B268" s="129"/>
      <c r="C268" s="129">
        <v>5</v>
      </c>
      <c r="D268" s="5"/>
      <c r="E268" s="3">
        <v>555.55556</v>
      </c>
      <c r="F268" s="3">
        <f t="shared" si="3"/>
        <v>2777.7778</v>
      </c>
      <c r="G268" s="19">
        <v>43873</v>
      </c>
    </row>
    <row r="269" s="15" customFormat="1" ht="15.75" customHeight="1" spans="1:7">
      <c r="A269" s="130" t="s">
        <v>89</v>
      </c>
      <c r="B269" s="129"/>
      <c r="C269" s="129">
        <v>5</v>
      </c>
      <c r="D269" s="5"/>
      <c r="E269" s="3">
        <v>555.55556</v>
      </c>
      <c r="F269" s="3">
        <f t="shared" si="3"/>
        <v>2777.7778</v>
      </c>
      <c r="G269" s="19">
        <v>43873</v>
      </c>
    </row>
    <row r="270" s="15" customFormat="1" ht="15.75" customHeight="1" spans="1:7">
      <c r="A270" s="130" t="s">
        <v>21</v>
      </c>
      <c r="B270" s="129"/>
      <c r="C270" s="129">
        <v>20</v>
      </c>
      <c r="D270" s="5"/>
      <c r="E270" s="3">
        <v>555.55556</v>
      </c>
      <c r="F270" s="3">
        <f t="shared" si="3"/>
        <v>11111.1112</v>
      </c>
      <c r="G270" s="19">
        <v>43873</v>
      </c>
    </row>
    <row r="271" s="15" customFormat="1" ht="15.75" customHeight="1" spans="1:7">
      <c r="A271" s="130" t="s">
        <v>19</v>
      </c>
      <c r="B271" s="129"/>
      <c r="C271" s="129">
        <v>23</v>
      </c>
      <c r="D271" s="5"/>
      <c r="E271" s="3">
        <v>555.55556</v>
      </c>
      <c r="F271" s="3">
        <f t="shared" si="3"/>
        <v>12777.77788</v>
      </c>
      <c r="G271" s="19">
        <v>43873</v>
      </c>
    </row>
    <row r="272" s="15" customFormat="1" ht="15.75" customHeight="1" spans="1:7">
      <c r="A272" s="130" t="s">
        <v>173</v>
      </c>
      <c r="B272" s="129"/>
      <c r="C272" s="129">
        <v>1</v>
      </c>
      <c r="D272" s="5"/>
      <c r="E272" s="3">
        <v>555.55556</v>
      </c>
      <c r="F272" s="3">
        <f t="shared" si="3"/>
        <v>555.55556</v>
      </c>
      <c r="G272" s="19">
        <v>43873</v>
      </c>
    </row>
    <row r="273" s="15" customFormat="1" ht="15.75" customHeight="1" spans="1:7">
      <c r="A273" s="130" t="s">
        <v>106</v>
      </c>
      <c r="B273" s="129"/>
      <c r="C273" s="129">
        <v>1</v>
      </c>
      <c r="D273" s="5"/>
      <c r="E273" s="3">
        <v>555.55555</v>
      </c>
      <c r="F273" s="3">
        <f t="shared" si="3"/>
        <v>555.55555</v>
      </c>
      <c r="G273" s="19">
        <v>43873</v>
      </c>
    </row>
    <row r="274" s="15" customFormat="1" ht="15.75" customHeight="1" spans="1:7">
      <c r="A274" s="130" t="s">
        <v>88</v>
      </c>
      <c r="B274" s="129"/>
      <c r="C274" s="129">
        <v>15</v>
      </c>
      <c r="D274" s="5"/>
      <c r="E274" s="3">
        <v>555.55554</v>
      </c>
      <c r="F274" s="3">
        <f t="shared" si="3"/>
        <v>8333.3331</v>
      </c>
      <c r="G274" s="19">
        <v>43873</v>
      </c>
    </row>
    <row r="275" s="15" customFormat="1" ht="15.75" customHeight="1" spans="1:7">
      <c r="A275" s="130" t="s">
        <v>174</v>
      </c>
      <c r="B275" s="129"/>
      <c r="C275" s="129">
        <v>1</v>
      </c>
      <c r="D275" s="5"/>
      <c r="E275" s="3">
        <v>555.55551</v>
      </c>
      <c r="F275" s="3">
        <f t="shared" si="3"/>
        <v>555.55551</v>
      </c>
      <c r="G275" s="19">
        <v>43873</v>
      </c>
    </row>
    <row r="276" s="15" customFormat="1" ht="15.75" customHeight="1" spans="1:7">
      <c r="A276" s="130" t="s">
        <v>33</v>
      </c>
      <c r="B276" s="129" t="s">
        <v>99</v>
      </c>
      <c r="C276" s="129">
        <v>19</v>
      </c>
      <c r="D276" s="10"/>
      <c r="E276" s="3">
        <v>37.44</v>
      </c>
      <c r="F276" s="3">
        <f t="shared" si="3"/>
        <v>711.36</v>
      </c>
      <c r="G276" s="19">
        <v>43873</v>
      </c>
    </row>
    <row r="277" s="15" customFormat="1" ht="15.75" customHeight="1" spans="1:7">
      <c r="A277" s="130" t="s">
        <v>21</v>
      </c>
      <c r="B277" s="129" t="s">
        <v>99</v>
      </c>
      <c r="C277" s="129">
        <v>100</v>
      </c>
      <c r="D277" s="10"/>
      <c r="E277" s="3">
        <v>20</v>
      </c>
      <c r="F277" s="3">
        <f t="shared" si="3"/>
        <v>2000</v>
      </c>
      <c r="G277" s="19">
        <v>43873</v>
      </c>
    </row>
    <row r="278" s="15" customFormat="1" ht="15.75" customHeight="1" spans="1:7">
      <c r="A278" s="130" t="s">
        <v>88</v>
      </c>
      <c r="B278" s="129"/>
      <c r="C278" s="129">
        <v>10</v>
      </c>
      <c r="D278" s="10"/>
      <c r="E278" s="3">
        <v>20</v>
      </c>
      <c r="F278" s="3">
        <f t="shared" si="3"/>
        <v>200</v>
      </c>
      <c r="G278" s="19">
        <v>43873</v>
      </c>
    </row>
    <row r="279" s="15" customFormat="1" ht="15.75" customHeight="1" spans="1:7">
      <c r="A279" s="130" t="s">
        <v>116</v>
      </c>
      <c r="B279" s="129"/>
      <c r="C279" s="129">
        <v>2</v>
      </c>
      <c r="D279" s="10"/>
      <c r="E279" s="3">
        <v>20</v>
      </c>
      <c r="F279" s="3">
        <f t="shared" si="3"/>
        <v>40</v>
      </c>
      <c r="G279" s="19">
        <v>43873</v>
      </c>
    </row>
    <row r="280" s="15" customFormat="1" ht="15.75" customHeight="1" spans="1:7">
      <c r="A280" s="130" t="s">
        <v>49</v>
      </c>
      <c r="B280" s="129"/>
      <c r="C280" s="129">
        <v>20</v>
      </c>
      <c r="D280" s="10"/>
      <c r="E280" s="3">
        <v>20</v>
      </c>
      <c r="F280" s="3">
        <f t="shared" si="3"/>
        <v>400</v>
      </c>
      <c r="G280" s="19">
        <v>43873</v>
      </c>
    </row>
    <row r="281" s="15" customFormat="1" ht="15.75" customHeight="1" spans="1:7">
      <c r="A281" s="130" t="s">
        <v>18</v>
      </c>
      <c r="B281" s="129"/>
      <c r="C281" s="129">
        <v>5</v>
      </c>
      <c r="D281" s="10"/>
      <c r="E281" s="3">
        <v>20</v>
      </c>
      <c r="F281" s="3">
        <f t="shared" si="3"/>
        <v>100</v>
      </c>
      <c r="G281" s="19">
        <v>43873</v>
      </c>
    </row>
    <row r="282" s="15" customFormat="1" ht="15.75" customHeight="1" spans="1:7">
      <c r="A282" s="130" t="s">
        <v>175</v>
      </c>
      <c r="B282" s="129"/>
      <c r="C282" s="129">
        <v>5</v>
      </c>
      <c r="D282" s="10"/>
      <c r="E282" s="3">
        <v>20</v>
      </c>
      <c r="F282" s="3">
        <f t="shared" si="3"/>
        <v>100</v>
      </c>
      <c r="G282" s="19">
        <v>43873</v>
      </c>
    </row>
    <row r="283" s="15" customFormat="1" ht="15.75" customHeight="1" spans="1:7">
      <c r="A283" s="130" t="s">
        <v>89</v>
      </c>
      <c r="B283" s="129"/>
      <c r="C283" s="129">
        <v>10</v>
      </c>
      <c r="D283" s="10"/>
      <c r="E283" s="3">
        <v>20</v>
      </c>
      <c r="F283" s="3">
        <f t="shared" si="3"/>
        <v>200</v>
      </c>
      <c r="G283" s="19">
        <v>43873</v>
      </c>
    </row>
    <row r="284" s="15" customFormat="1" ht="15.75" customHeight="1" spans="1:7">
      <c r="A284" s="130" t="s">
        <v>21</v>
      </c>
      <c r="B284" s="129"/>
      <c r="C284" s="129">
        <v>30</v>
      </c>
      <c r="D284" s="10"/>
      <c r="E284" s="3">
        <v>20</v>
      </c>
      <c r="F284" s="3">
        <f t="shared" si="3"/>
        <v>600</v>
      </c>
      <c r="G284" s="19">
        <v>43873</v>
      </c>
    </row>
    <row r="285" s="15" customFormat="1" ht="15.75" customHeight="1" spans="1:7">
      <c r="A285" s="130" t="s">
        <v>176</v>
      </c>
      <c r="B285" s="129"/>
      <c r="C285" s="129">
        <v>50</v>
      </c>
      <c r="D285" s="10"/>
      <c r="E285" s="3">
        <v>20</v>
      </c>
      <c r="F285" s="3">
        <f t="shared" si="3"/>
        <v>1000</v>
      </c>
      <c r="G285" s="19">
        <v>43873</v>
      </c>
    </row>
    <row r="286" s="15" customFormat="1" ht="15.75" customHeight="1" spans="1:7">
      <c r="A286" s="130" t="s">
        <v>88</v>
      </c>
      <c r="B286" s="129"/>
      <c r="C286" s="129">
        <v>22</v>
      </c>
      <c r="D286" s="10"/>
      <c r="E286" s="3">
        <v>20</v>
      </c>
      <c r="F286" s="3">
        <f t="shared" si="3"/>
        <v>440</v>
      </c>
      <c r="G286" s="19">
        <v>43873</v>
      </c>
    </row>
    <row r="287" s="15" customFormat="1" ht="15.75" customHeight="1" spans="1:7">
      <c r="A287" s="130" t="s">
        <v>177</v>
      </c>
      <c r="B287" s="129"/>
      <c r="C287" s="129">
        <v>5</v>
      </c>
      <c r="D287" s="10"/>
      <c r="E287" s="3">
        <v>20</v>
      </c>
      <c r="F287" s="3">
        <f t="shared" si="3"/>
        <v>100</v>
      </c>
      <c r="G287" s="19">
        <v>43873</v>
      </c>
    </row>
    <row r="288" s="15" customFormat="1" ht="15.75" customHeight="1" spans="1:7">
      <c r="A288" s="130" t="s">
        <v>178</v>
      </c>
      <c r="B288" s="129"/>
      <c r="C288" s="129">
        <v>5</v>
      </c>
      <c r="D288" s="10"/>
      <c r="E288" s="3">
        <v>20</v>
      </c>
      <c r="F288" s="3">
        <f t="shared" si="3"/>
        <v>100</v>
      </c>
      <c r="G288" s="19">
        <v>43873</v>
      </c>
    </row>
    <row r="289" s="15" customFormat="1" ht="15.75" customHeight="1" spans="1:7">
      <c r="A289" s="130" t="s">
        <v>19</v>
      </c>
      <c r="B289" s="129"/>
      <c r="C289" s="129">
        <v>36</v>
      </c>
      <c r="D289" s="10"/>
      <c r="E289" s="3">
        <v>20</v>
      </c>
      <c r="F289" s="3">
        <f t="shared" si="3"/>
        <v>720</v>
      </c>
      <c r="G289" s="19">
        <v>43873</v>
      </c>
    </row>
    <row r="290" s="15" customFormat="1" ht="15.75" customHeight="1" spans="1:7">
      <c r="A290" s="130" t="s">
        <v>19</v>
      </c>
      <c r="B290" s="129" t="s">
        <v>99</v>
      </c>
      <c r="C290" s="129">
        <v>54</v>
      </c>
      <c r="D290" s="10"/>
      <c r="E290" s="3">
        <v>10</v>
      </c>
      <c r="F290" s="3">
        <f t="shared" si="3"/>
        <v>540</v>
      </c>
      <c r="G290" s="19">
        <v>43873</v>
      </c>
    </row>
    <row r="291" s="15" customFormat="1" ht="15.75" customHeight="1" spans="1:7">
      <c r="A291" s="130" t="s">
        <v>49</v>
      </c>
      <c r="B291" s="129"/>
      <c r="C291" s="129">
        <v>6</v>
      </c>
      <c r="D291" s="10"/>
      <c r="E291" s="3">
        <v>10</v>
      </c>
      <c r="F291" s="3">
        <f t="shared" si="3"/>
        <v>60</v>
      </c>
      <c r="G291" s="19">
        <v>43873</v>
      </c>
    </row>
    <row r="292" s="15" customFormat="1" ht="15.75" customHeight="1" spans="1:7">
      <c r="A292" s="130" t="s">
        <v>128</v>
      </c>
      <c r="B292" s="129" t="s">
        <v>179</v>
      </c>
      <c r="C292" s="129">
        <v>12</v>
      </c>
      <c r="D292" s="129" t="s">
        <v>133</v>
      </c>
      <c r="E292" s="3">
        <v>160</v>
      </c>
      <c r="F292" s="3">
        <f t="shared" ref="F292:F337" si="4">C292*E292</f>
        <v>1920</v>
      </c>
      <c r="G292" s="19">
        <v>43873</v>
      </c>
    </row>
    <row r="293" s="15" customFormat="1" ht="15.75" customHeight="1" spans="1:7">
      <c r="A293" s="130" t="s">
        <v>180</v>
      </c>
      <c r="B293" s="129" t="s">
        <v>181</v>
      </c>
      <c r="C293" s="129">
        <v>250</v>
      </c>
      <c r="D293" s="129" t="s">
        <v>133</v>
      </c>
      <c r="E293" s="3">
        <v>3.8</v>
      </c>
      <c r="F293" s="3">
        <f t="shared" si="4"/>
        <v>950</v>
      </c>
      <c r="G293" s="19">
        <v>43873</v>
      </c>
    </row>
    <row r="294" s="15" customFormat="1" ht="15.75" customHeight="1" spans="1:7">
      <c r="A294" s="130" t="s">
        <v>19</v>
      </c>
      <c r="B294" s="129"/>
      <c r="C294" s="129">
        <v>900</v>
      </c>
      <c r="D294" s="129"/>
      <c r="E294" s="3">
        <v>3.8</v>
      </c>
      <c r="F294" s="3">
        <f t="shared" si="4"/>
        <v>3420</v>
      </c>
      <c r="G294" s="19">
        <v>43873</v>
      </c>
    </row>
    <row r="295" s="15" customFormat="1" ht="15.75" customHeight="1" spans="1:7">
      <c r="A295" s="130" t="s">
        <v>21</v>
      </c>
      <c r="B295" s="129"/>
      <c r="C295" s="129">
        <v>1600</v>
      </c>
      <c r="D295" s="129"/>
      <c r="E295" s="3">
        <v>3.8</v>
      </c>
      <c r="F295" s="3">
        <f t="shared" si="4"/>
        <v>6080</v>
      </c>
      <c r="G295" s="19">
        <v>43873</v>
      </c>
    </row>
    <row r="296" s="15" customFormat="1" ht="15.75" customHeight="1" spans="1:7">
      <c r="A296" s="130" t="s">
        <v>54</v>
      </c>
      <c r="B296" s="129"/>
      <c r="C296" s="129">
        <v>50</v>
      </c>
      <c r="D296" s="129"/>
      <c r="E296" s="3">
        <v>3.8</v>
      </c>
      <c r="F296" s="3">
        <f t="shared" si="4"/>
        <v>190</v>
      </c>
      <c r="G296" s="19">
        <v>43873</v>
      </c>
    </row>
    <row r="297" s="15" customFormat="1" ht="15.75" customHeight="1" spans="1:7">
      <c r="A297" s="130" t="s">
        <v>182</v>
      </c>
      <c r="B297" s="129"/>
      <c r="C297" s="129">
        <v>100</v>
      </c>
      <c r="D297" s="129"/>
      <c r="E297" s="3">
        <v>3.8</v>
      </c>
      <c r="F297" s="3">
        <f t="shared" si="4"/>
        <v>380</v>
      </c>
      <c r="G297" s="19">
        <v>43873</v>
      </c>
    </row>
    <row r="298" s="15" customFormat="1" ht="15.75" customHeight="1" spans="1:7">
      <c r="A298" s="130" t="s">
        <v>183</v>
      </c>
      <c r="B298" s="129"/>
      <c r="C298" s="129">
        <v>100</v>
      </c>
      <c r="D298" s="129"/>
      <c r="E298" s="3">
        <v>3.8</v>
      </c>
      <c r="F298" s="3">
        <f t="shared" si="4"/>
        <v>380</v>
      </c>
      <c r="G298" s="19">
        <v>43873</v>
      </c>
    </row>
    <row r="299" s="15" customFormat="1" ht="15.75" customHeight="1" spans="1:7">
      <c r="A299" s="130" t="s">
        <v>89</v>
      </c>
      <c r="B299" s="129"/>
      <c r="C299" s="129">
        <v>450</v>
      </c>
      <c r="D299" s="129"/>
      <c r="E299" s="3">
        <v>3.8</v>
      </c>
      <c r="F299" s="3">
        <f t="shared" si="4"/>
        <v>1710</v>
      </c>
      <c r="G299" s="19">
        <v>43873</v>
      </c>
    </row>
    <row r="300" s="15" customFormat="1" ht="15.75" customHeight="1" spans="1:7">
      <c r="A300" s="130" t="s">
        <v>28</v>
      </c>
      <c r="B300" s="129"/>
      <c r="C300" s="129">
        <v>50</v>
      </c>
      <c r="D300" s="129"/>
      <c r="E300" s="3">
        <v>3.8</v>
      </c>
      <c r="F300" s="3">
        <f t="shared" si="4"/>
        <v>190</v>
      </c>
      <c r="G300" s="19">
        <v>43873</v>
      </c>
    </row>
    <row r="301" s="15" customFormat="1" ht="15.75" customHeight="1" spans="1:7">
      <c r="A301" s="130" t="s">
        <v>125</v>
      </c>
      <c r="B301" s="129"/>
      <c r="C301" s="129">
        <v>50</v>
      </c>
      <c r="D301" s="129"/>
      <c r="E301" s="3">
        <v>3.8</v>
      </c>
      <c r="F301" s="3">
        <f t="shared" si="4"/>
        <v>190</v>
      </c>
      <c r="G301" s="19">
        <v>43873</v>
      </c>
    </row>
    <row r="302" s="15" customFormat="1" ht="15.75" customHeight="1" spans="1:7">
      <c r="A302" s="130" t="s">
        <v>49</v>
      </c>
      <c r="B302" s="129"/>
      <c r="C302" s="129">
        <v>1000</v>
      </c>
      <c r="D302" s="129"/>
      <c r="E302" s="3">
        <v>3.8</v>
      </c>
      <c r="F302" s="3">
        <f t="shared" si="4"/>
        <v>3800</v>
      </c>
      <c r="G302" s="19">
        <v>43873</v>
      </c>
    </row>
    <row r="303" s="15" customFormat="1" ht="15.75" customHeight="1" spans="1:7">
      <c r="A303" s="130" t="s">
        <v>88</v>
      </c>
      <c r="B303" s="129"/>
      <c r="C303" s="129">
        <v>700</v>
      </c>
      <c r="D303" s="129"/>
      <c r="E303" s="3">
        <v>3.8</v>
      </c>
      <c r="F303" s="3">
        <f t="shared" si="4"/>
        <v>2660</v>
      </c>
      <c r="G303" s="19">
        <v>43873</v>
      </c>
    </row>
    <row r="304" s="15" customFormat="1" ht="15.75" customHeight="1" spans="1:7">
      <c r="A304" s="130" t="s">
        <v>184</v>
      </c>
      <c r="B304" s="129"/>
      <c r="C304" s="129">
        <v>100</v>
      </c>
      <c r="D304" s="129"/>
      <c r="E304" s="3">
        <v>3.8</v>
      </c>
      <c r="F304" s="3">
        <f t="shared" si="4"/>
        <v>380</v>
      </c>
      <c r="G304" s="19">
        <v>43873</v>
      </c>
    </row>
    <row r="305" s="15" customFormat="1" ht="15.75" customHeight="1" spans="1:7">
      <c r="A305" s="130" t="s">
        <v>34</v>
      </c>
      <c r="B305" s="129"/>
      <c r="C305" s="129">
        <v>700</v>
      </c>
      <c r="D305" s="129"/>
      <c r="E305" s="3">
        <v>3.8</v>
      </c>
      <c r="F305" s="3">
        <f t="shared" si="4"/>
        <v>2660</v>
      </c>
      <c r="G305" s="19">
        <v>43873</v>
      </c>
    </row>
    <row r="306" s="15" customFormat="1" ht="15.75" customHeight="1" spans="1:7">
      <c r="A306" s="130" t="s">
        <v>185</v>
      </c>
      <c r="B306" s="129"/>
      <c r="C306" s="129">
        <v>200</v>
      </c>
      <c r="D306" s="129"/>
      <c r="E306" s="3">
        <v>3.8</v>
      </c>
      <c r="F306" s="3">
        <f t="shared" si="4"/>
        <v>760</v>
      </c>
      <c r="G306" s="19">
        <v>43873</v>
      </c>
    </row>
    <row r="307" s="15" customFormat="1" ht="15.75" customHeight="1" spans="1:7">
      <c r="A307" s="130" t="s">
        <v>186</v>
      </c>
      <c r="B307" s="129"/>
      <c r="C307" s="129">
        <v>100</v>
      </c>
      <c r="D307" s="129"/>
      <c r="E307" s="3">
        <v>3.8</v>
      </c>
      <c r="F307" s="3">
        <f t="shared" si="4"/>
        <v>380</v>
      </c>
      <c r="G307" s="19">
        <v>43873</v>
      </c>
    </row>
    <row r="308" s="15" customFormat="1" ht="15.75" customHeight="1" spans="1:7">
      <c r="A308" s="130" t="s">
        <v>187</v>
      </c>
      <c r="B308" s="129"/>
      <c r="C308" s="129">
        <v>50</v>
      </c>
      <c r="D308" s="129"/>
      <c r="E308" s="3">
        <v>3.8</v>
      </c>
      <c r="F308" s="3">
        <f t="shared" si="4"/>
        <v>190</v>
      </c>
      <c r="G308" s="19">
        <v>43873</v>
      </c>
    </row>
    <row r="309" s="15" customFormat="1" ht="15.75" customHeight="1" spans="1:7">
      <c r="A309" s="130" t="s">
        <v>188</v>
      </c>
      <c r="B309" s="129"/>
      <c r="C309" s="129">
        <v>200</v>
      </c>
      <c r="D309" s="129"/>
      <c r="E309" s="3">
        <v>3.8</v>
      </c>
      <c r="F309" s="3">
        <f t="shared" si="4"/>
        <v>760</v>
      </c>
      <c r="G309" s="19">
        <v>43873</v>
      </c>
    </row>
    <row r="310" s="15" customFormat="1" ht="15.75" customHeight="1" spans="1:7">
      <c r="A310" s="130" t="s">
        <v>189</v>
      </c>
      <c r="B310" s="129"/>
      <c r="C310" s="129">
        <v>50</v>
      </c>
      <c r="D310" s="129"/>
      <c r="E310" s="3">
        <v>3.8</v>
      </c>
      <c r="F310" s="3">
        <f t="shared" si="4"/>
        <v>190</v>
      </c>
      <c r="G310" s="19">
        <v>43873</v>
      </c>
    </row>
    <row r="311" s="15" customFormat="1" ht="15.75" customHeight="1" spans="1:7">
      <c r="A311" s="130" t="s">
        <v>190</v>
      </c>
      <c r="B311" s="129"/>
      <c r="C311" s="129">
        <v>100</v>
      </c>
      <c r="D311" s="129"/>
      <c r="E311" s="3">
        <v>3.8</v>
      </c>
      <c r="F311" s="3">
        <f t="shared" si="4"/>
        <v>380</v>
      </c>
      <c r="G311" s="19">
        <v>43873</v>
      </c>
    </row>
    <row r="312" s="15" customFormat="1" ht="15.75" customHeight="1" spans="1:7">
      <c r="A312" s="130" t="s">
        <v>191</v>
      </c>
      <c r="B312" s="129"/>
      <c r="C312" s="129">
        <v>50</v>
      </c>
      <c r="D312" s="129"/>
      <c r="E312" s="3">
        <v>3.8</v>
      </c>
      <c r="F312" s="3">
        <f t="shared" si="4"/>
        <v>190</v>
      </c>
      <c r="G312" s="19">
        <v>43873</v>
      </c>
    </row>
    <row r="313" s="15" customFormat="1" ht="15.75" customHeight="1" spans="1:7">
      <c r="A313" s="130" t="s">
        <v>192</v>
      </c>
      <c r="B313" s="129"/>
      <c r="C313" s="129">
        <v>100</v>
      </c>
      <c r="D313" s="129"/>
      <c r="E313" s="3">
        <v>3.8</v>
      </c>
      <c r="F313" s="3">
        <f t="shared" si="4"/>
        <v>380</v>
      </c>
      <c r="G313" s="19">
        <v>43873</v>
      </c>
    </row>
    <row r="314" s="15" customFormat="1" ht="15.75" customHeight="1" spans="1:7">
      <c r="A314" s="130" t="s">
        <v>193</v>
      </c>
      <c r="B314" s="129"/>
      <c r="C314" s="129">
        <v>50</v>
      </c>
      <c r="D314" s="129"/>
      <c r="E314" s="3">
        <v>3.8</v>
      </c>
      <c r="F314" s="3">
        <f t="shared" si="4"/>
        <v>190</v>
      </c>
      <c r="G314" s="19">
        <v>43873</v>
      </c>
    </row>
    <row r="315" s="15" customFormat="1" ht="15.75" customHeight="1" spans="1:7">
      <c r="A315" s="130" t="s">
        <v>194</v>
      </c>
      <c r="B315" s="129"/>
      <c r="C315" s="129">
        <v>150</v>
      </c>
      <c r="D315" s="129"/>
      <c r="E315" s="3">
        <v>3.8</v>
      </c>
      <c r="F315" s="3">
        <f t="shared" si="4"/>
        <v>570</v>
      </c>
      <c r="G315" s="19">
        <v>43873</v>
      </c>
    </row>
    <row r="316" s="15" customFormat="1" ht="15.75" customHeight="1" spans="1:7">
      <c r="A316" s="130" t="s">
        <v>195</v>
      </c>
      <c r="B316" s="129"/>
      <c r="C316" s="129">
        <v>100</v>
      </c>
      <c r="D316" s="129"/>
      <c r="E316" s="3">
        <v>3.8</v>
      </c>
      <c r="F316" s="3">
        <f t="shared" si="4"/>
        <v>380</v>
      </c>
      <c r="G316" s="19">
        <v>43873</v>
      </c>
    </row>
    <row r="317" s="15" customFormat="1" ht="15.75" customHeight="1" spans="1:7">
      <c r="A317" s="130" t="s">
        <v>113</v>
      </c>
      <c r="B317" s="129"/>
      <c r="C317" s="129">
        <v>100</v>
      </c>
      <c r="D317" s="129"/>
      <c r="E317" s="3">
        <v>3.8</v>
      </c>
      <c r="F317" s="3">
        <f t="shared" si="4"/>
        <v>380</v>
      </c>
      <c r="G317" s="19">
        <v>43873</v>
      </c>
    </row>
    <row r="318" s="15" customFormat="1" ht="15.75" customHeight="1" spans="1:7">
      <c r="A318" s="130" t="s">
        <v>196</v>
      </c>
      <c r="B318" s="129"/>
      <c r="C318" s="129">
        <v>50</v>
      </c>
      <c r="D318" s="129"/>
      <c r="E318" s="3">
        <v>3.8</v>
      </c>
      <c r="F318" s="3">
        <f t="shared" si="4"/>
        <v>190</v>
      </c>
      <c r="G318" s="19">
        <v>43873</v>
      </c>
    </row>
    <row r="319" s="15" customFormat="1" ht="15.75" customHeight="1" spans="1:7">
      <c r="A319" s="130" t="s">
        <v>29</v>
      </c>
      <c r="B319" s="129"/>
      <c r="C319" s="129">
        <v>100</v>
      </c>
      <c r="D319" s="129"/>
      <c r="E319" s="3">
        <v>3.8</v>
      </c>
      <c r="F319" s="3">
        <f t="shared" si="4"/>
        <v>380</v>
      </c>
      <c r="G319" s="19">
        <v>43873</v>
      </c>
    </row>
    <row r="320" s="15" customFormat="1" ht="15.75" customHeight="1" spans="1:7">
      <c r="A320" s="130" t="s">
        <v>197</v>
      </c>
      <c r="B320" s="129"/>
      <c r="C320" s="129">
        <v>200</v>
      </c>
      <c r="D320" s="129"/>
      <c r="E320" s="3">
        <v>3.8</v>
      </c>
      <c r="F320" s="3">
        <f t="shared" si="4"/>
        <v>760</v>
      </c>
      <c r="G320" s="19">
        <v>43873</v>
      </c>
    </row>
    <row r="321" s="15" customFormat="1" ht="15.75" customHeight="1" spans="1:7">
      <c r="A321" s="130" t="s">
        <v>18</v>
      </c>
      <c r="B321" s="129"/>
      <c r="C321" s="129">
        <v>400</v>
      </c>
      <c r="D321" s="129"/>
      <c r="E321" s="3">
        <v>3.8</v>
      </c>
      <c r="F321" s="3">
        <f t="shared" si="4"/>
        <v>1520</v>
      </c>
      <c r="G321" s="19">
        <v>43873</v>
      </c>
    </row>
    <row r="322" s="15" customFormat="1" ht="15.75" customHeight="1" spans="1:7">
      <c r="A322" s="130" t="s">
        <v>198</v>
      </c>
      <c r="B322" s="129"/>
      <c r="C322" s="129">
        <v>100</v>
      </c>
      <c r="D322" s="129"/>
      <c r="E322" s="3">
        <v>3.8</v>
      </c>
      <c r="F322" s="3">
        <f t="shared" si="4"/>
        <v>380</v>
      </c>
      <c r="G322" s="19">
        <v>43873</v>
      </c>
    </row>
    <row r="323" s="15" customFormat="1" ht="15.75" customHeight="1" spans="1:7">
      <c r="A323" s="130" t="s">
        <v>199</v>
      </c>
      <c r="B323" s="129"/>
      <c r="C323" s="129">
        <v>50</v>
      </c>
      <c r="D323" s="129"/>
      <c r="E323" s="3">
        <v>3.8</v>
      </c>
      <c r="F323" s="3">
        <f t="shared" si="4"/>
        <v>190</v>
      </c>
      <c r="G323" s="19">
        <v>43873</v>
      </c>
    </row>
    <row r="324" s="15" customFormat="1" ht="15.75" customHeight="1" spans="1:7">
      <c r="A324" s="130" t="s">
        <v>200</v>
      </c>
      <c r="B324" s="129"/>
      <c r="C324" s="129">
        <v>100</v>
      </c>
      <c r="D324" s="129"/>
      <c r="E324" s="3">
        <v>3.8</v>
      </c>
      <c r="F324" s="3">
        <f t="shared" si="4"/>
        <v>380</v>
      </c>
      <c r="G324" s="19">
        <v>43873</v>
      </c>
    </row>
    <row r="325" s="15" customFormat="1" ht="15.75" customHeight="1" spans="1:7">
      <c r="A325" s="130" t="s">
        <v>20</v>
      </c>
      <c r="B325" s="129"/>
      <c r="C325" s="129">
        <v>100</v>
      </c>
      <c r="D325" s="129"/>
      <c r="E325" s="3">
        <v>3.8</v>
      </c>
      <c r="F325" s="3">
        <f t="shared" si="4"/>
        <v>380</v>
      </c>
      <c r="G325" s="19">
        <v>43873</v>
      </c>
    </row>
    <row r="326" s="15" customFormat="1" ht="15.75" customHeight="1" spans="1:7">
      <c r="A326" s="130" t="s">
        <v>89</v>
      </c>
      <c r="B326" s="129"/>
      <c r="C326" s="129">
        <v>300</v>
      </c>
      <c r="D326" s="129"/>
      <c r="E326" s="3">
        <v>3.8</v>
      </c>
      <c r="F326" s="3">
        <f t="shared" si="4"/>
        <v>1140</v>
      </c>
      <c r="G326" s="19">
        <v>43873</v>
      </c>
    </row>
    <row r="327" s="28" customFormat="1" ht="15.75" customHeight="1" spans="1:7">
      <c r="A327" s="130" t="s">
        <v>33</v>
      </c>
      <c r="B327" s="129"/>
      <c r="C327" s="129">
        <v>400</v>
      </c>
      <c r="D327" s="129"/>
      <c r="E327" s="3">
        <v>3.8</v>
      </c>
      <c r="F327" s="3">
        <f t="shared" si="4"/>
        <v>1520</v>
      </c>
      <c r="G327" s="19">
        <v>43873</v>
      </c>
    </row>
    <row r="328" s="15" customFormat="1" ht="15.75" customHeight="1" spans="1:7">
      <c r="A328" s="130" t="s">
        <v>167</v>
      </c>
      <c r="B328" s="129"/>
      <c r="C328" s="129">
        <v>50</v>
      </c>
      <c r="D328" s="129"/>
      <c r="E328" s="3">
        <v>3.8</v>
      </c>
      <c r="F328" s="3">
        <f t="shared" si="4"/>
        <v>190</v>
      </c>
      <c r="G328" s="19">
        <v>43873</v>
      </c>
    </row>
    <row r="329" s="15" customFormat="1" ht="15.75" customHeight="1" spans="1:7">
      <c r="A329" s="130" t="s">
        <v>128</v>
      </c>
      <c r="B329" s="129"/>
      <c r="C329" s="129">
        <v>150</v>
      </c>
      <c r="D329" s="129"/>
      <c r="E329" s="3">
        <v>3.8</v>
      </c>
      <c r="F329" s="3">
        <f t="shared" si="4"/>
        <v>570</v>
      </c>
      <c r="G329" s="19">
        <v>43873</v>
      </c>
    </row>
    <row r="330" s="15" customFormat="1" ht="15.75" customHeight="1" spans="1:7">
      <c r="A330" s="130" t="s">
        <v>201</v>
      </c>
      <c r="B330" s="129"/>
      <c r="C330" s="129">
        <v>100</v>
      </c>
      <c r="D330" s="129"/>
      <c r="E330" s="3">
        <v>3.8</v>
      </c>
      <c r="F330" s="3">
        <f t="shared" si="4"/>
        <v>380</v>
      </c>
      <c r="G330" s="19">
        <v>43873</v>
      </c>
    </row>
    <row r="331" s="15" customFormat="1" ht="15.75" customHeight="1" spans="1:7">
      <c r="A331" s="130" t="s">
        <v>202</v>
      </c>
      <c r="B331" s="128" t="s">
        <v>203</v>
      </c>
      <c r="C331" s="129">
        <v>150</v>
      </c>
      <c r="D331" s="128" t="s">
        <v>133</v>
      </c>
      <c r="E331" s="3">
        <v>1.3</v>
      </c>
      <c r="F331" s="3">
        <f t="shared" si="4"/>
        <v>195</v>
      </c>
      <c r="G331" s="19">
        <v>43873</v>
      </c>
    </row>
    <row r="332" s="15" customFormat="1" ht="15.75" customHeight="1" spans="1:7">
      <c r="A332" s="130" t="s">
        <v>204</v>
      </c>
      <c r="B332" s="132"/>
      <c r="C332" s="129">
        <v>60</v>
      </c>
      <c r="D332" s="132"/>
      <c r="E332" s="3">
        <v>1.3</v>
      </c>
      <c r="F332" s="3">
        <f t="shared" si="4"/>
        <v>78</v>
      </c>
      <c r="G332" s="19">
        <v>43873</v>
      </c>
    </row>
    <row r="333" s="15" customFormat="1" ht="15.75" customHeight="1" spans="1:7">
      <c r="A333" s="130" t="s">
        <v>205</v>
      </c>
      <c r="B333" s="132"/>
      <c r="C333" s="129">
        <v>50</v>
      </c>
      <c r="D333" s="132"/>
      <c r="E333" s="3">
        <v>1.3</v>
      </c>
      <c r="F333" s="3">
        <f t="shared" si="4"/>
        <v>65</v>
      </c>
      <c r="G333" s="19">
        <v>43873</v>
      </c>
    </row>
    <row r="334" s="15" customFormat="1" ht="15.75" customHeight="1" spans="1:7">
      <c r="A334" s="130" t="s">
        <v>206</v>
      </c>
      <c r="B334" s="131"/>
      <c r="C334" s="129">
        <v>100</v>
      </c>
      <c r="D334" s="131"/>
      <c r="E334" s="3">
        <v>1.3</v>
      </c>
      <c r="F334" s="3">
        <f t="shared" si="4"/>
        <v>130</v>
      </c>
      <c r="G334" s="19">
        <v>43873</v>
      </c>
    </row>
    <row r="335" s="15" customFormat="1" ht="15.75" customHeight="1" spans="1:7">
      <c r="A335" s="130" t="s">
        <v>207</v>
      </c>
      <c r="B335" s="129" t="s">
        <v>203</v>
      </c>
      <c r="C335" s="129">
        <v>30</v>
      </c>
      <c r="D335" s="129" t="s">
        <v>133</v>
      </c>
      <c r="E335" s="3">
        <v>2</v>
      </c>
      <c r="F335" s="3">
        <f t="shared" si="4"/>
        <v>60</v>
      </c>
      <c r="G335" s="19">
        <v>43873</v>
      </c>
    </row>
    <row r="336" s="15" customFormat="1" ht="15.75" customHeight="1" spans="1:7">
      <c r="A336" s="130" t="s">
        <v>152</v>
      </c>
      <c r="B336" s="128" t="s">
        <v>203</v>
      </c>
      <c r="C336" s="129">
        <v>120</v>
      </c>
      <c r="D336" s="128" t="s">
        <v>133</v>
      </c>
      <c r="E336" s="3">
        <v>1.81</v>
      </c>
      <c r="F336" s="3">
        <f t="shared" si="4"/>
        <v>217.2</v>
      </c>
      <c r="G336" s="19">
        <v>43873</v>
      </c>
    </row>
    <row r="337" s="15" customFormat="1" ht="15.75" customHeight="1" spans="1:7">
      <c r="A337" s="130" t="s">
        <v>194</v>
      </c>
      <c r="B337" s="132"/>
      <c r="C337" s="129">
        <v>50</v>
      </c>
      <c r="D337" s="132"/>
      <c r="E337" s="3">
        <v>1.81</v>
      </c>
      <c r="F337" s="3">
        <f t="shared" si="4"/>
        <v>90.5</v>
      </c>
      <c r="G337" s="19">
        <v>43873</v>
      </c>
    </row>
    <row r="338" s="15" customFormat="1" ht="15.75" customHeight="1" spans="1:7">
      <c r="A338" s="130" t="s">
        <v>208</v>
      </c>
      <c r="B338" s="132"/>
      <c r="C338" s="129">
        <v>160</v>
      </c>
      <c r="D338" s="132"/>
      <c r="E338" s="3">
        <v>1.81</v>
      </c>
      <c r="F338" s="3">
        <v>281.6</v>
      </c>
      <c r="G338" s="19">
        <v>43873</v>
      </c>
    </row>
    <row r="339" s="15" customFormat="1" ht="15.75" customHeight="1" spans="1:7">
      <c r="A339" s="130" t="s">
        <v>106</v>
      </c>
      <c r="B339" s="132"/>
      <c r="C339" s="129">
        <v>50</v>
      </c>
      <c r="D339" s="132"/>
      <c r="E339" s="3">
        <v>1.81</v>
      </c>
      <c r="F339" s="3">
        <f t="shared" ref="F339:F402" si="5">C339*E339</f>
        <v>90.5</v>
      </c>
      <c r="G339" s="19">
        <v>43873</v>
      </c>
    </row>
    <row r="340" s="15" customFormat="1" ht="15.75" customHeight="1" spans="1:7">
      <c r="A340" s="130" t="s">
        <v>209</v>
      </c>
      <c r="B340" s="132"/>
      <c r="C340" s="129">
        <v>50</v>
      </c>
      <c r="D340" s="132"/>
      <c r="E340" s="3">
        <v>1.81</v>
      </c>
      <c r="F340" s="3">
        <f t="shared" si="5"/>
        <v>90.5</v>
      </c>
      <c r="G340" s="19">
        <v>43873</v>
      </c>
    </row>
    <row r="341" s="15" customFormat="1" ht="15.75" customHeight="1" spans="1:7">
      <c r="A341" s="130" t="s">
        <v>152</v>
      </c>
      <c r="B341" s="132"/>
      <c r="C341" s="129">
        <v>20</v>
      </c>
      <c r="D341" s="132"/>
      <c r="E341" s="3">
        <v>1.81</v>
      </c>
      <c r="F341" s="3">
        <f t="shared" si="5"/>
        <v>36.2</v>
      </c>
      <c r="G341" s="19">
        <v>43873</v>
      </c>
    </row>
    <row r="342" s="15" customFormat="1" ht="15.75" customHeight="1" spans="1:7">
      <c r="A342" s="130" t="s">
        <v>18</v>
      </c>
      <c r="B342" s="132"/>
      <c r="C342" s="129">
        <v>210</v>
      </c>
      <c r="D342" s="132"/>
      <c r="E342" s="3">
        <v>1.81</v>
      </c>
      <c r="F342" s="3">
        <f t="shared" si="5"/>
        <v>380.1</v>
      </c>
      <c r="G342" s="19">
        <v>43873</v>
      </c>
    </row>
    <row r="343" s="15" customFormat="1" ht="15.75" customHeight="1" spans="1:7">
      <c r="A343" s="130" t="s">
        <v>210</v>
      </c>
      <c r="B343" s="132"/>
      <c r="C343" s="129">
        <v>10</v>
      </c>
      <c r="D343" s="132"/>
      <c r="E343" s="3">
        <v>1.81</v>
      </c>
      <c r="F343" s="3">
        <f t="shared" si="5"/>
        <v>18.1</v>
      </c>
      <c r="G343" s="19">
        <v>43873</v>
      </c>
    </row>
    <row r="344" s="15" customFormat="1" ht="15.75" customHeight="1" spans="1:7">
      <c r="A344" s="130" t="s">
        <v>34</v>
      </c>
      <c r="B344" s="132"/>
      <c r="C344" s="129">
        <v>213</v>
      </c>
      <c r="D344" s="132"/>
      <c r="E344" s="3">
        <v>1.81</v>
      </c>
      <c r="F344" s="3">
        <f t="shared" si="5"/>
        <v>385.53</v>
      </c>
      <c r="G344" s="19">
        <v>43873</v>
      </c>
    </row>
    <row r="345" s="15" customFormat="1" ht="15.75" customHeight="1" spans="1:7">
      <c r="A345" s="130" t="s">
        <v>197</v>
      </c>
      <c r="B345" s="132"/>
      <c r="C345" s="129">
        <v>60</v>
      </c>
      <c r="D345" s="132"/>
      <c r="E345" s="3">
        <v>1.81</v>
      </c>
      <c r="F345" s="3">
        <f t="shared" si="5"/>
        <v>108.6</v>
      </c>
      <c r="G345" s="19">
        <v>43873</v>
      </c>
    </row>
    <row r="346" s="15" customFormat="1" ht="15.75" customHeight="1" spans="1:7">
      <c r="A346" s="130" t="s">
        <v>88</v>
      </c>
      <c r="B346" s="132"/>
      <c r="C346" s="129">
        <v>160</v>
      </c>
      <c r="D346" s="132"/>
      <c r="E346" s="3">
        <v>1.81</v>
      </c>
      <c r="F346" s="3">
        <f t="shared" si="5"/>
        <v>289.6</v>
      </c>
      <c r="G346" s="19">
        <v>43873</v>
      </c>
    </row>
    <row r="347" s="15" customFormat="1" ht="15.75" customHeight="1" spans="1:7">
      <c r="A347" s="130" t="s">
        <v>211</v>
      </c>
      <c r="B347" s="132"/>
      <c r="C347" s="129">
        <v>20</v>
      </c>
      <c r="D347" s="132"/>
      <c r="E347" s="3">
        <v>1.81</v>
      </c>
      <c r="F347" s="3">
        <f t="shared" si="5"/>
        <v>36.2</v>
      </c>
      <c r="G347" s="19">
        <v>43873</v>
      </c>
    </row>
    <row r="348" s="28" customFormat="1" ht="15.75" customHeight="1" spans="1:7">
      <c r="A348" s="130" t="s">
        <v>33</v>
      </c>
      <c r="B348" s="132"/>
      <c r="C348" s="129">
        <v>230</v>
      </c>
      <c r="D348" s="132"/>
      <c r="E348" s="3">
        <v>1.81</v>
      </c>
      <c r="F348" s="3">
        <f t="shared" si="5"/>
        <v>416.3</v>
      </c>
      <c r="G348" s="19">
        <v>43873</v>
      </c>
    </row>
    <row r="349" s="15" customFormat="1" ht="15.75" customHeight="1" spans="1:7">
      <c r="A349" s="130" t="s">
        <v>173</v>
      </c>
      <c r="B349" s="132"/>
      <c r="C349" s="129">
        <v>20</v>
      </c>
      <c r="D349" s="132"/>
      <c r="E349" s="3">
        <v>1.81</v>
      </c>
      <c r="F349" s="3">
        <f t="shared" si="5"/>
        <v>36.2</v>
      </c>
      <c r="G349" s="19">
        <v>43873</v>
      </c>
    </row>
    <row r="350" s="15" customFormat="1" ht="15.75" customHeight="1" spans="1:7">
      <c r="A350" s="130" t="s">
        <v>89</v>
      </c>
      <c r="B350" s="132"/>
      <c r="C350" s="129">
        <v>230</v>
      </c>
      <c r="D350" s="132"/>
      <c r="E350" s="3">
        <v>1.81</v>
      </c>
      <c r="F350" s="3">
        <f t="shared" si="5"/>
        <v>416.3</v>
      </c>
      <c r="G350" s="19">
        <v>43873</v>
      </c>
    </row>
    <row r="351" s="15" customFormat="1" ht="15.75" customHeight="1" spans="1:7">
      <c r="A351" s="130" t="s">
        <v>21</v>
      </c>
      <c r="B351" s="132"/>
      <c r="C351" s="129">
        <v>133</v>
      </c>
      <c r="D351" s="132"/>
      <c r="E351" s="3">
        <v>1.81</v>
      </c>
      <c r="F351" s="3">
        <f t="shared" si="5"/>
        <v>240.73</v>
      </c>
      <c r="G351" s="19">
        <v>43873</v>
      </c>
    </row>
    <row r="352" s="15" customFormat="1" ht="15.75" customHeight="1" spans="1:7">
      <c r="A352" s="130" t="s">
        <v>212</v>
      </c>
      <c r="B352" s="132"/>
      <c r="C352" s="129">
        <v>40</v>
      </c>
      <c r="D352" s="132"/>
      <c r="E352" s="3">
        <v>1.81</v>
      </c>
      <c r="F352" s="3">
        <f t="shared" si="5"/>
        <v>72.4</v>
      </c>
      <c r="G352" s="19">
        <v>43873</v>
      </c>
    </row>
    <row r="353" s="15" customFormat="1" ht="15.75" customHeight="1" spans="1:7">
      <c r="A353" s="130" t="s">
        <v>213</v>
      </c>
      <c r="B353" s="131"/>
      <c r="C353" s="129">
        <v>24</v>
      </c>
      <c r="D353" s="131"/>
      <c r="E353" s="3">
        <v>1.81</v>
      </c>
      <c r="F353" s="3">
        <f t="shared" si="5"/>
        <v>43.44</v>
      </c>
      <c r="G353" s="19">
        <v>43873</v>
      </c>
    </row>
    <row r="354" s="15" customFormat="1" ht="15.75" customHeight="1" spans="1:7">
      <c r="A354" s="130" t="s">
        <v>128</v>
      </c>
      <c r="B354" s="129" t="s">
        <v>214</v>
      </c>
      <c r="C354" s="129">
        <v>100</v>
      </c>
      <c r="D354" s="129" t="s">
        <v>138</v>
      </c>
      <c r="E354" s="133">
        <v>3</v>
      </c>
      <c r="F354" s="3">
        <f t="shared" si="5"/>
        <v>300</v>
      </c>
      <c r="G354" s="19">
        <v>43873</v>
      </c>
    </row>
    <row r="355" s="15" customFormat="1" ht="15.75" customHeight="1" spans="1:7">
      <c r="A355" s="130" t="s">
        <v>21</v>
      </c>
      <c r="B355" s="129" t="s">
        <v>84</v>
      </c>
      <c r="C355" s="129">
        <v>241</v>
      </c>
      <c r="D355" s="129" t="s">
        <v>85</v>
      </c>
      <c r="E355" s="133">
        <v>110</v>
      </c>
      <c r="F355" s="3">
        <f t="shared" si="5"/>
        <v>26510</v>
      </c>
      <c r="G355" s="19">
        <v>43873</v>
      </c>
    </row>
    <row r="356" s="15" customFormat="1" ht="15.75" customHeight="1" spans="1:7">
      <c r="A356" s="130" t="s">
        <v>150</v>
      </c>
      <c r="B356" s="129"/>
      <c r="C356" s="129">
        <v>14</v>
      </c>
      <c r="D356" s="129"/>
      <c r="E356" s="133">
        <v>110</v>
      </c>
      <c r="F356" s="3">
        <f t="shared" si="5"/>
        <v>1540</v>
      </c>
      <c r="G356" s="19">
        <v>43873</v>
      </c>
    </row>
    <row r="357" s="15" customFormat="1" ht="15.75" customHeight="1" spans="1:7">
      <c r="A357" s="130" t="s">
        <v>89</v>
      </c>
      <c r="B357" s="129"/>
      <c r="C357" s="129">
        <v>10</v>
      </c>
      <c r="D357" s="129"/>
      <c r="E357" s="133">
        <v>110</v>
      </c>
      <c r="F357" s="3">
        <f t="shared" si="5"/>
        <v>1100</v>
      </c>
      <c r="G357" s="19">
        <v>43873</v>
      </c>
    </row>
    <row r="358" s="15" customFormat="1" ht="15.75" customHeight="1" spans="1:7">
      <c r="A358" s="130" t="s">
        <v>198</v>
      </c>
      <c r="B358" s="129"/>
      <c r="C358" s="129">
        <v>1</v>
      </c>
      <c r="D358" s="129"/>
      <c r="E358" s="133">
        <v>110</v>
      </c>
      <c r="F358" s="3">
        <f t="shared" si="5"/>
        <v>110</v>
      </c>
      <c r="G358" s="19">
        <v>43873</v>
      </c>
    </row>
    <row r="359" s="15" customFormat="1" ht="15.75" customHeight="1" spans="1:7">
      <c r="A359" s="130" t="s">
        <v>124</v>
      </c>
      <c r="B359" s="129"/>
      <c r="C359" s="129">
        <v>3</v>
      </c>
      <c r="D359" s="129"/>
      <c r="E359" s="133">
        <v>110</v>
      </c>
      <c r="F359" s="3">
        <f t="shared" si="5"/>
        <v>330</v>
      </c>
      <c r="G359" s="19">
        <v>43873</v>
      </c>
    </row>
    <row r="360" s="15" customFormat="1" ht="15.75" customHeight="1" spans="1:7">
      <c r="A360" s="130" t="s">
        <v>215</v>
      </c>
      <c r="B360" s="129"/>
      <c r="C360" s="129">
        <v>1</v>
      </c>
      <c r="D360" s="129"/>
      <c r="E360" s="133">
        <v>110</v>
      </c>
      <c r="F360" s="3">
        <f t="shared" si="5"/>
        <v>110</v>
      </c>
      <c r="G360" s="19">
        <v>43873</v>
      </c>
    </row>
    <row r="361" s="15" customFormat="1" ht="15.75" customHeight="1" spans="1:7">
      <c r="A361" s="130" t="s">
        <v>216</v>
      </c>
      <c r="B361" s="129"/>
      <c r="C361" s="129">
        <v>233</v>
      </c>
      <c r="D361" s="129"/>
      <c r="E361" s="133">
        <v>110</v>
      </c>
      <c r="F361" s="3">
        <f t="shared" si="5"/>
        <v>25630</v>
      </c>
      <c r="G361" s="19">
        <v>43873</v>
      </c>
    </row>
    <row r="362" s="15" customFormat="1" ht="15.75" customHeight="1" spans="1:7">
      <c r="A362" s="130" t="s">
        <v>109</v>
      </c>
      <c r="B362" s="129"/>
      <c r="C362" s="129">
        <v>10</v>
      </c>
      <c r="D362" s="129"/>
      <c r="E362" s="133">
        <v>110</v>
      </c>
      <c r="F362" s="3">
        <f t="shared" si="5"/>
        <v>1100</v>
      </c>
      <c r="G362" s="19">
        <v>43873</v>
      </c>
    </row>
    <row r="363" s="15" customFormat="1" ht="15.75" customHeight="1" spans="1:7">
      <c r="A363" s="130" t="s">
        <v>217</v>
      </c>
      <c r="B363" s="129"/>
      <c r="C363" s="129">
        <v>50</v>
      </c>
      <c r="D363" s="129"/>
      <c r="E363" s="133">
        <v>110</v>
      </c>
      <c r="F363" s="3">
        <f t="shared" si="5"/>
        <v>5500</v>
      </c>
      <c r="G363" s="19">
        <v>43873</v>
      </c>
    </row>
    <row r="364" s="15" customFormat="1" ht="15.75" customHeight="1" spans="1:7">
      <c r="A364" s="130" t="s">
        <v>38</v>
      </c>
      <c r="B364" s="129"/>
      <c r="C364" s="129">
        <v>2</v>
      </c>
      <c r="D364" s="129"/>
      <c r="E364" s="133">
        <v>110</v>
      </c>
      <c r="F364" s="3">
        <f t="shared" si="5"/>
        <v>220</v>
      </c>
      <c r="G364" s="19">
        <v>43873</v>
      </c>
    </row>
    <row r="365" s="15" customFormat="1" ht="15.75" customHeight="1" spans="1:7">
      <c r="A365" s="130" t="s">
        <v>19</v>
      </c>
      <c r="B365" s="129"/>
      <c r="C365" s="129">
        <v>7</v>
      </c>
      <c r="D365" s="129"/>
      <c r="E365" s="133">
        <v>110</v>
      </c>
      <c r="F365" s="3">
        <f t="shared" si="5"/>
        <v>770</v>
      </c>
      <c r="G365" s="19">
        <v>43873</v>
      </c>
    </row>
    <row r="366" s="15" customFormat="1" ht="15.75" customHeight="1" spans="1:7">
      <c r="A366" s="130" t="s">
        <v>218</v>
      </c>
      <c r="B366" s="129"/>
      <c r="C366" s="129">
        <v>6</v>
      </c>
      <c r="D366" s="129"/>
      <c r="E366" s="133">
        <v>110</v>
      </c>
      <c r="F366" s="3">
        <f t="shared" si="5"/>
        <v>660</v>
      </c>
      <c r="G366" s="19">
        <v>43873</v>
      </c>
    </row>
    <row r="367" s="15" customFormat="1" ht="15.75" customHeight="1" spans="1:7">
      <c r="A367" s="130" t="s">
        <v>182</v>
      </c>
      <c r="B367" s="129"/>
      <c r="C367" s="129">
        <v>2</v>
      </c>
      <c r="D367" s="129"/>
      <c r="E367" s="133">
        <v>110</v>
      </c>
      <c r="F367" s="3">
        <f t="shared" si="5"/>
        <v>220</v>
      </c>
      <c r="G367" s="19">
        <v>43873</v>
      </c>
    </row>
    <row r="368" s="15" customFormat="1" ht="15.75" customHeight="1" spans="1:7">
      <c r="A368" s="130" t="s">
        <v>152</v>
      </c>
      <c r="B368" s="129"/>
      <c r="C368" s="129">
        <v>5</v>
      </c>
      <c r="D368" s="129"/>
      <c r="E368" s="133">
        <v>110</v>
      </c>
      <c r="F368" s="3">
        <f t="shared" si="5"/>
        <v>550</v>
      </c>
      <c r="G368" s="19">
        <v>43873</v>
      </c>
    </row>
    <row r="369" s="15" customFormat="1" ht="15.75" customHeight="1" spans="1:7">
      <c r="A369" s="130" t="s">
        <v>125</v>
      </c>
      <c r="B369" s="129"/>
      <c r="C369" s="129">
        <v>5</v>
      </c>
      <c r="D369" s="129"/>
      <c r="E369" s="133">
        <v>110</v>
      </c>
      <c r="F369" s="3">
        <f t="shared" si="5"/>
        <v>550</v>
      </c>
      <c r="G369" s="19">
        <v>43873</v>
      </c>
    </row>
    <row r="370" s="15" customFormat="1" ht="15.75" customHeight="1" spans="1:7">
      <c r="A370" s="130" t="s">
        <v>215</v>
      </c>
      <c r="B370" s="129"/>
      <c r="C370" s="129">
        <v>2</v>
      </c>
      <c r="D370" s="129"/>
      <c r="E370" s="133">
        <v>110</v>
      </c>
      <c r="F370" s="3">
        <f t="shared" si="5"/>
        <v>220</v>
      </c>
      <c r="G370" s="19">
        <v>43873</v>
      </c>
    </row>
    <row r="371" s="15" customFormat="1" ht="15.75" customHeight="1" spans="1:7">
      <c r="A371" s="130" t="s">
        <v>49</v>
      </c>
      <c r="B371" s="129"/>
      <c r="C371" s="129">
        <v>30</v>
      </c>
      <c r="D371" s="129"/>
      <c r="E371" s="133">
        <v>110</v>
      </c>
      <c r="F371" s="3">
        <f t="shared" si="5"/>
        <v>3300</v>
      </c>
      <c r="G371" s="19">
        <v>43873</v>
      </c>
    </row>
    <row r="372" s="15" customFormat="1" ht="15.75" customHeight="1" spans="1:7">
      <c r="A372" s="130" t="s">
        <v>88</v>
      </c>
      <c r="B372" s="129"/>
      <c r="C372" s="129">
        <v>5</v>
      </c>
      <c r="D372" s="129"/>
      <c r="E372" s="133">
        <v>110</v>
      </c>
      <c r="F372" s="3">
        <f t="shared" si="5"/>
        <v>550</v>
      </c>
      <c r="G372" s="19">
        <v>43873</v>
      </c>
    </row>
    <row r="373" s="15" customFormat="1" ht="15.75" customHeight="1" spans="1:7">
      <c r="A373" s="130" t="s">
        <v>116</v>
      </c>
      <c r="B373" s="129"/>
      <c r="C373" s="129">
        <v>2</v>
      </c>
      <c r="D373" s="129"/>
      <c r="E373" s="133">
        <v>110</v>
      </c>
      <c r="F373" s="3">
        <f t="shared" si="5"/>
        <v>220</v>
      </c>
      <c r="G373" s="19">
        <v>43873</v>
      </c>
    </row>
    <row r="374" s="15" customFormat="1" ht="15.75" customHeight="1" spans="1:7">
      <c r="A374" s="130" t="s">
        <v>34</v>
      </c>
      <c r="B374" s="129"/>
      <c r="C374" s="129">
        <v>5</v>
      </c>
      <c r="D374" s="129"/>
      <c r="E374" s="133">
        <v>110</v>
      </c>
      <c r="F374" s="3">
        <f t="shared" si="5"/>
        <v>550</v>
      </c>
      <c r="G374" s="19">
        <v>43873</v>
      </c>
    </row>
    <row r="375" s="15" customFormat="1" ht="15.75" customHeight="1" spans="1:7">
      <c r="A375" s="130" t="s">
        <v>18</v>
      </c>
      <c r="B375" s="129"/>
      <c r="C375" s="129">
        <v>5</v>
      </c>
      <c r="D375" s="129"/>
      <c r="E375" s="133">
        <v>110</v>
      </c>
      <c r="F375" s="3">
        <f t="shared" si="5"/>
        <v>550</v>
      </c>
      <c r="G375" s="19">
        <v>43873</v>
      </c>
    </row>
    <row r="376" s="28" customFormat="1" ht="15.75" customHeight="1" spans="1:7">
      <c r="A376" s="130" t="s">
        <v>33</v>
      </c>
      <c r="B376" s="129"/>
      <c r="C376" s="129">
        <v>25</v>
      </c>
      <c r="D376" s="129"/>
      <c r="E376" s="133">
        <v>110</v>
      </c>
      <c r="F376" s="3">
        <f t="shared" si="5"/>
        <v>2750</v>
      </c>
      <c r="G376" s="19">
        <v>43873</v>
      </c>
    </row>
    <row r="377" s="15" customFormat="1" ht="15.75" customHeight="1" spans="1:7">
      <c r="A377" s="130" t="s">
        <v>109</v>
      </c>
      <c r="B377" s="129"/>
      <c r="C377" s="129">
        <v>20</v>
      </c>
      <c r="D377" s="129"/>
      <c r="E377" s="133">
        <v>110</v>
      </c>
      <c r="F377" s="3">
        <f t="shared" si="5"/>
        <v>2200</v>
      </c>
      <c r="G377" s="19">
        <v>43873</v>
      </c>
    </row>
    <row r="378" s="15" customFormat="1" ht="15.75" customHeight="1" spans="1:7">
      <c r="A378" s="130" t="s">
        <v>36</v>
      </c>
      <c r="B378" s="129"/>
      <c r="C378" s="129">
        <v>300</v>
      </c>
      <c r="D378" s="129"/>
      <c r="E378" s="133">
        <v>110</v>
      </c>
      <c r="F378" s="3">
        <f t="shared" si="5"/>
        <v>33000</v>
      </c>
      <c r="G378" s="19">
        <v>43873</v>
      </c>
    </row>
    <row r="379" s="15" customFormat="1" ht="15.75" customHeight="1" spans="1:7">
      <c r="A379" s="130" t="s">
        <v>122</v>
      </c>
      <c r="B379" s="129"/>
      <c r="C379" s="129">
        <v>11</v>
      </c>
      <c r="D379" s="129"/>
      <c r="E379" s="133">
        <v>110</v>
      </c>
      <c r="F379" s="3">
        <f t="shared" si="5"/>
        <v>1210</v>
      </c>
      <c r="G379" s="19">
        <v>43873</v>
      </c>
    </row>
    <row r="380" s="15" customFormat="1" ht="15.75" customHeight="1" spans="1:7">
      <c r="A380" s="130" t="s">
        <v>219</v>
      </c>
      <c r="B380" s="129"/>
      <c r="C380" s="129">
        <v>5</v>
      </c>
      <c r="D380" s="129"/>
      <c r="E380" s="133">
        <v>110</v>
      </c>
      <c r="F380" s="3">
        <f t="shared" si="5"/>
        <v>550</v>
      </c>
      <c r="G380" s="19">
        <v>43873</v>
      </c>
    </row>
    <row r="381" s="15" customFormat="1" ht="15.75" customHeight="1" spans="1:7">
      <c r="A381" s="130" t="s">
        <v>16</v>
      </c>
      <c r="B381" s="129" t="s">
        <v>220</v>
      </c>
      <c r="C381" s="129">
        <v>500</v>
      </c>
      <c r="D381" s="128" t="s">
        <v>133</v>
      </c>
      <c r="E381" s="133">
        <v>20</v>
      </c>
      <c r="F381" s="3">
        <f t="shared" si="5"/>
        <v>10000</v>
      </c>
      <c r="G381" s="19">
        <v>43873</v>
      </c>
    </row>
    <row r="382" s="15" customFormat="1" ht="15.75" customHeight="1" spans="1:7">
      <c r="A382" s="130" t="s">
        <v>19</v>
      </c>
      <c r="B382" s="129"/>
      <c r="C382" s="129">
        <v>50</v>
      </c>
      <c r="D382" s="132"/>
      <c r="E382" s="133">
        <v>20</v>
      </c>
      <c r="F382" s="3">
        <f t="shared" si="5"/>
        <v>1000</v>
      </c>
      <c r="G382" s="19">
        <v>43873</v>
      </c>
    </row>
    <row r="383" s="15" customFormat="1" ht="15.75" customHeight="1" spans="1:7">
      <c r="A383" s="130" t="s">
        <v>221</v>
      </c>
      <c r="B383" s="129"/>
      <c r="C383" s="129">
        <v>50</v>
      </c>
      <c r="D383" s="132"/>
      <c r="E383" s="133">
        <v>20</v>
      </c>
      <c r="F383" s="3">
        <f t="shared" si="5"/>
        <v>1000</v>
      </c>
      <c r="G383" s="19">
        <v>43873</v>
      </c>
    </row>
    <row r="384" s="15" customFormat="1" ht="15.75" customHeight="1" spans="1:7">
      <c r="A384" s="130" t="s">
        <v>222</v>
      </c>
      <c r="B384" s="129"/>
      <c r="C384" s="129">
        <v>150</v>
      </c>
      <c r="D384" s="132"/>
      <c r="E384" s="133">
        <v>20</v>
      </c>
      <c r="F384" s="3">
        <f t="shared" si="5"/>
        <v>3000</v>
      </c>
      <c r="G384" s="19">
        <v>43873</v>
      </c>
    </row>
    <row r="385" s="15" customFormat="1" ht="15.75" customHeight="1" spans="1:7">
      <c r="A385" s="130" t="s">
        <v>223</v>
      </c>
      <c r="B385" s="129"/>
      <c r="C385" s="129">
        <v>50</v>
      </c>
      <c r="D385" s="132"/>
      <c r="E385" s="133">
        <v>20</v>
      </c>
      <c r="F385" s="3">
        <f t="shared" si="5"/>
        <v>1000</v>
      </c>
      <c r="G385" s="19">
        <v>43873</v>
      </c>
    </row>
    <row r="386" s="15" customFormat="1" ht="15.75" customHeight="1" spans="1:7">
      <c r="A386" s="130" t="s">
        <v>207</v>
      </c>
      <c r="B386" s="129"/>
      <c r="C386" s="129">
        <v>170</v>
      </c>
      <c r="D386" s="132"/>
      <c r="E386" s="133">
        <v>20</v>
      </c>
      <c r="F386" s="3">
        <f t="shared" si="5"/>
        <v>3400</v>
      </c>
      <c r="G386" s="19">
        <v>43873</v>
      </c>
    </row>
    <row r="387" s="28" customFormat="1" ht="15.75" customHeight="1" spans="1:7">
      <c r="A387" s="130" t="s">
        <v>224</v>
      </c>
      <c r="B387" s="129"/>
      <c r="C387" s="129">
        <v>30</v>
      </c>
      <c r="D387" s="131"/>
      <c r="E387" s="133">
        <v>20</v>
      </c>
      <c r="F387" s="3">
        <f t="shared" si="5"/>
        <v>600</v>
      </c>
      <c r="G387" s="19">
        <v>43873</v>
      </c>
    </row>
    <row r="388" s="15" customFormat="1" ht="15.75" customHeight="1" spans="1:7">
      <c r="A388" s="130" t="s">
        <v>88</v>
      </c>
      <c r="B388" s="129" t="s">
        <v>220</v>
      </c>
      <c r="C388" s="129">
        <v>170</v>
      </c>
      <c r="D388" s="129" t="s">
        <v>133</v>
      </c>
      <c r="E388" s="3">
        <v>25</v>
      </c>
      <c r="F388" s="3">
        <f t="shared" si="5"/>
        <v>4250</v>
      </c>
      <c r="G388" s="19">
        <v>43873</v>
      </c>
    </row>
    <row r="389" s="29" customFormat="1" ht="15.75" customHeight="1" spans="1:7">
      <c r="A389" s="130" t="s">
        <v>114</v>
      </c>
      <c r="B389" s="129"/>
      <c r="C389" s="129">
        <v>495</v>
      </c>
      <c r="D389" s="129"/>
      <c r="E389" s="133">
        <v>25</v>
      </c>
      <c r="F389" s="3">
        <f t="shared" si="5"/>
        <v>12375</v>
      </c>
      <c r="G389" s="19">
        <v>43873</v>
      </c>
    </row>
    <row r="390" s="15" customFormat="1" ht="15.75" customHeight="1" spans="1:7">
      <c r="A390" s="130" t="s">
        <v>89</v>
      </c>
      <c r="B390" s="129"/>
      <c r="C390" s="129">
        <v>170</v>
      </c>
      <c r="D390" s="129"/>
      <c r="E390" s="3">
        <v>25</v>
      </c>
      <c r="F390" s="3">
        <f t="shared" si="5"/>
        <v>4250</v>
      </c>
      <c r="G390" s="19">
        <v>43873</v>
      </c>
    </row>
    <row r="391" s="15" customFormat="1" ht="15.75" customHeight="1" spans="1:7">
      <c r="A391" s="130" t="s">
        <v>161</v>
      </c>
      <c r="B391" s="129"/>
      <c r="C391" s="129">
        <v>20</v>
      </c>
      <c r="D391" s="129"/>
      <c r="E391" s="133">
        <v>25</v>
      </c>
      <c r="F391" s="3">
        <f t="shared" si="5"/>
        <v>500</v>
      </c>
      <c r="G391" s="19">
        <v>43873</v>
      </c>
    </row>
    <row r="392" s="15" customFormat="1" ht="15.75" customHeight="1" spans="1:7">
      <c r="A392" s="130" t="s">
        <v>18</v>
      </c>
      <c r="B392" s="129"/>
      <c r="C392" s="129">
        <v>50</v>
      </c>
      <c r="D392" s="129"/>
      <c r="E392" s="3">
        <v>25</v>
      </c>
      <c r="F392" s="3">
        <f t="shared" si="5"/>
        <v>1250</v>
      </c>
      <c r="G392" s="19">
        <v>43873</v>
      </c>
    </row>
    <row r="393" s="15" customFormat="1" ht="15.75" customHeight="1" spans="1:7">
      <c r="A393" s="130" t="s">
        <v>34</v>
      </c>
      <c r="B393" s="129"/>
      <c r="C393" s="129">
        <v>20</v>
      </c>
      <c r="D393" s="129"/>
      <c r="E393" s="133">
        <v>25</v>
      </c>
      <c r="F393" s="3">
        <f t="shared" si="5"/>
        <v>500</v>
      </c>
      <c r="G393" s="19">
        <v>43873</v>
      </c>
    </row>
    <row r="394" s="15" customFormat="1" ht="15.75" customHeight="1" spans="1:7">
      <c r="A394" s="130" t="s">
        <v>225</v>
      </c>
      <c r="B394" s="129"/>
      <c r="C394" s="129">
        <v>50</v>
      </c>
      <c r="D394" s="129"/>
      <c r="E394" s="3">
        <v>25</v>
      </c>
      <c r="F394" s="3">
        <f t="shared" si="5"/>
        <v>1250</v>
      </c>
      <c r="G394" s="19">
        <v>43873</v>
      </c>
    </row>
    <row r="395" s="15" customFormat="1" ht="15.75" customHeight="1" spans="1:7">
      <c r="A395" s="130" t="s">
        <v>152</v>
      </c>
      <c r="B395" s="129"/>
      <c r="C395" s="129">
        <v>30</v>
      </c>
      <c r="D395" s="129"/>
      <c r="E395" s="3">
        <v>25</v>
      </c>
      <c r="F395" s="3">
        <f t="shared" si="5"/>
        <v>750</v>
      </c>
      <c r="G395" s="19">
        <v>43873</v>
      </c>
    </row>
    <row r="396" s="28" customFormat="1" ht="15.75" customHeight="1" spans="1:7">
      <c r="A396" s="130" t="s">
        <v>226</v>
      </c>
      <c r="B396" s="129"/>
      <c r="C396" s="129">
        <v>20</v>
      </c>
      <c r="D396" s="129"/>
      <c r="E396" s="133">
        <v>25</v>
      </c>
      <c r="F396" s="3">
        <f t="shared" si="5"/>
        <v>500</v>
      </c>
      <c r="G396" s="19">
        <v>43873</v>
      </c>
    </row>
    <row r="397" s="15" customFormat="1" ht="15.75" customHeight="1" spans="1:7">
      <c r="A397" s="130" t="s">
        <v>211</v>
      </c>
      <c r="B397" s="129"/>
      <c r="C397" s="129">
        <v>20</v>
      </c>
      <c r="D397" s="129"/>
      <c r="E397" s="3">
        <v>25</v>
      </c>
      <c r="F397" s="3">
        <f t="shared" si="5"/>
        <v>500</v>
      </c>
      <c r="G397" s="19">
        <v>43873</v>
      </c>
    </row>
    <row r="398" s="15" customFormat="1" ht="15.75" customHeight="1" spans="1:7">
      <c r="A398" s="130" t="s">
        <v>33</v>
      </c>
      <c r="B398" s="129"/>
      <c r="C398" s="129">
        <v>220</v>
      </c>
      <c r="D398" s="129"/>
      <c r="E398" s="133">
        <v>25</v>
      </c>
      <c r="F398" s="3">
        <f t="shared" si="5"/>
        <v>5500</v>
      </c>
      <c r="G398" s="19">
        <v>43873</v>
      </c>
    </row>
    <row r="399" s="28" customFormat="1" ht="15.75" customHeight="1" spans="1:7">
      <c r="A399" s="130" t="s">
        <v>212</v>
      </c>
      <c r="B399" s="129"/>
      <c r="C399" s="129">
        <v>40</v>
      </c>
      <c r="D399" s="129"/>
      <c r="E399" s="3">
        <v>25</v>
      </c>
      <c r="F399" s="3">
        <f t="shared" si="5"/>
        <v>1000</v>
      </c>
      <c r="G399" s="19">
        <v>43873</v>
      </c>
    </row>
    <row r="400" s="15" customFormat="1" ht="15.75" customHeight="1" spans="1:7">
      <c r="A400" s="130" t="s">
        <v>21</v>
      </c>
      <c r="B400" s="129"/>
      <c r="C400" s="129">
        <v>20</v>
      </c>
      <c r="D400" s="129"/>
      <c r="E400" s="133">
        <v>25</v>
      </c>
      <c r="F400" s="3">
        <f t="shared" si="5"/>
        <v>500</v>
      </c>
      <c r="G400" s="19">
        <v>43873</v>
      </c>
    </row>
    <row r="401" s="15" customFormat="1" ht="15.75" customHeight="1" spans="1:7">
      <c r="A401" s="130" t="s">
        <v>29</v>
      </c>
      <c r="B401" s="129"/>
      <c r="C401" s="129">
        <v>20</v>
      </c>
      <c r="D401" s="129"/>
      <c r="E401" s="3">
        <v>25</v>
      </c>
      <c r="F401" s="3">
        <f t="shared" si="5"/>
        <v>500</v>
      </c>
      <c r="G401" s="19">
        <v>43873</v>
      </c>
    </row>
    <row r="402" s="15" customFormat="1" ht="15.75" customHeight="1" spans="1:7">
      <c r="A402" s="130" t="s">
        <v>198</v>
      </c>
      <c r="B402" s="129"/>
      <c r="C402" s="129">
        <v>10</v>
      </c>
      <c r="D402" s="129"/>
      <c r="E402" s="3">
        <v>25</v>
      </c>
      <c r="F402" s="3">
        <f t="shared" si="5"/>
        <v>250</v>
      </c>
      <c r="G402" s="19">
        <v>43873</v>
      </c>
    </row>
    <row r="403" s="15" customFormat="1" ht="15.75" customHeight="1" spans="1:7">
      <c r="A403" s="130" t="s">
        <v>113</v>
      </c>
      <c r="B403" s="129"/>
      <c r="C403" s="129">
        <v>60</v>
      </c>
      <c r="D403" s="129"/>
      <c r="E403" s="133">
        <v>25</v>
      </c>
      <c r="F403" s="3">
        <f t="shared" ref="F403:F466" si="6">C403*E403</f>
        <v>1500</v>
      </c>
      <c r="G403" s="19">
        <v>43873</v>
      </c>
    </row>
    <row r="404" s="15" customFormat="1" ht="15.75" customHeight="1" spans="1:7">
      <c r="A404" s="130" t="s">
        <v>49</v>
      </c>
      <c r="B404" s="129"/>
      <c r="C404" s="129">
        <v>281</v>
      </c>
      <c r="D404" s="129"/>
      <c r="E404" s="3">
        <v>25</v>
      </c>
      <c r="F404" s="3">
        <f t="shared" si="6"/>
        <v>7025</v>
      </c>
      <c r="G404" s="19">
        <v>43873</v>
      </c>
    </row>
    <row r="405" s="15" customFormat="1" ht="15.75" customHeight="1" spans="1:7">
      <c r="A405" s="130" t="s">
        <v>201</v>
      </c>
      <c r="B405" s="129"/>
      <c r="C405" s="129">
        <v>20</v>
      </c>
      <c r="D405" s="129"/>
      <c r="E405" s="133">
        <v>25</v>
      </c>
      <c r="F405" s="3">
        <f t="shared" si="6"/>
        <v>500</v>
      </c>
      <c r="G405" s="19">
        <v>43873</v>
      </c>
    </row>
    <row r="406" s="15" customFormat="1" ht="15.75" customHeight="1" spans="1:7">
      <c r="A406" s="130" t="s">
        <v>227</v>
      </c>
      <c r="B406" s="129"/>
      <c r="C406" s="129">
        <v>30</v>
      </c>
      <c r="D406" s="129"/>
      <c r="E406" s="3">
        <v>25</v>
      </c>
      <c r="F406" s="3">
        <f t="shared" si="6"/>
        <v>750</v>
      </c>
      <c r="G406" s="19">
        <v>43873</v>
      </c>
    </row>
    <row r="407" s="15" customFormat="1" ht="15.75" customHeight="1" spans="1:7">
      <c r="A407" s="130" t="s">
        <v>116</v>
      </c>
      <c r="B407" s="129"/>
      <c r="C407" s="129">
        <v>30</v>
      </c>
      <c r="D407" s="129"/>
      <c r="E407" s="133">
        <v>25</v>
      </c>
      <c r="F407" s="3">
        <f t="shared" si="6"/>
        <v>750</v>
      </c>
      <c r="G407" s="19">
        <v>43873</v>
      </c>
    </row>
    <row r="408" s="15" customFormat="1" ht="15.75" customHeight="1" spans="1:7">
      <c r="A408" s="130" t="s">
        <v>175</v>
      </c>
      <c r="B408" s="129"/>
      <c r="C408" s="129">
        <v>50</v>
      </c>
      <c r="D408" s="129"/>
      <c r="E408" s="3">
        <v>25</v>
      </c>
      <c r="F408" s="3">
        <f t="shared" si="6"/>
        <v>1250</v>
      </c>
      <c r="G408" s="19">
        <v>43873</v>
      </c>
    </row>
    <row r="409" s="15" customFormat="1" ht="15.75" customHeight="1" spans="1:7">
      <c r="A409" s="130" t="s">
        <v>128</v>
      </c>
      <c r="B409" s="129"/>
      <c r="C409" s="129">
        <v>284</v>
      </c>
      <c r="D409" s="129"/>
      <c r="E409" s="3">
        <v>25</v>
      </c>
      <c r="F409" s="3">
        <f t="shared" si="6"/>
        <v>7100</v>
      </c>
      <c r="G409" s="19">
        <v>43873</v>
      </c>
    </row>
    <row r="410" s="15" customFormat="1" ht="15.75" customHeight="1" spans="1:7">
      <c r="A410" s="130" t="s">
        <v>98</v>
      </c>
      <c r="B410" s="129"/>
      <c r="C410" s="129">
        <v>30</v>
      </c>
      <c r="D410" s="129"/>
      <c r="E410" s="133">
        <v>25</v>
      </c>
      <c r="F410" s="3">
        <f t="shared" si="6"/>
        <v>750</v>
      </c>
      <c r="G410" s="19">
        <v>43873</v>
      </c>
    </row>
    <row r="411" s="15" customFormat="1" ht="15.75" customHeight="1" spans="1:7">
      <c r="A411" s="130" t="s">
        <v>36</v>
      </c>
      <c r="B411" s="129"/>
      <c r="C411" s="129">
        <v>5000</v>
      </c>
      <c r="D411" s="129"/>
      <c r="E411" s="3">
        <v>25</v>
      </c>
      <c r="F411" s="3">
        <f t="shared" si="6"/>
        <v>125000</v>
      </c>
      <c r="G411" s="19">
        <v>43873</v>
      </c>
    </row>
    <row r="412" s="15" customFormat="1" ht="15.75" customHeight="1" spans="1:7">
      <c r="A412" s="130" t="s">
        <v>31</v>
      </c>
      <c r="B412" s="129"/>
      <c r="C412" s="129">
        <v>200</v>
      </c>
      <c r="D412" s="129"/>
      <c r="E412" s="133">
        <v>25</v>
      </c>
      <c r="F412" s="3">
        <f t="shared" si="6"/>
        <v>5000</v>
      </c>
      <c r="G412" s="19">
        <v>43873</v>
      </c>
    </row>
    <row r="413" s="15" customFormat="1" ht="15.75" customHeight="1" spans="1:7">
      <c r="A413" s="130" t="s">
        <v>228</v>
      </c>
      <c r="B413" s="129"/>
      <c r="C413" s="129">
        <v>50</v>
      </c>
      <c r="D413" s="129"/>
      <c r="E413" s="3">
        <v>25</v>
      </c>
      <c r="F413" s="3">
        <f t="shared" si="6"/>
        <v>1250</v>
      </c>
      <c r="G413" s="19">
        <v>43873</v>
      </c>
    </row>
    <row r="414" s="15" customFormat="1" ht="15.75" customHeight="1" spans="1:7">
      <c r="A414" s="130" t="s">
        <v>90</v>
      </c>
      <c r="B414" s="129"/>
      <c r="C414" s="129">
        <v>10</v>
      </c>
      <c r="D414" s="129"/>
      <c r="E414" s="133">
        <v>25</v>
      </c>
      <c r="F414" s="3">
        <f t="shared" si="6"/>
        <v>250</v>
      </c>
      <c r="G414" s="19">
        <v>43873</v>
      </c>
    </row>
    <row r="415" s="15" customFormat="1" ht="15.75" customHeight="1" spans="1:7">
      <c r="A415" s="130" t="s">
        <v>229</v>
      </c>
      <c r="B415" s="129"/>
      <c r="C415" s="129">
        <v>100</v>
      </c>
      <c r="D415" s="129"/>
      <c r="E415" s="3">
        <v>25</v>
      </c>
      <c r="F415" s="3">
        <f t="shared" si="6"/>
        <v>2500</v>
      </c>
      <c r="G415" s="19">
        <v>43873</v>
      </c>
    </row>
    <row r="416" s="15" customFormat="1" ht="15.75" customHeight="1" spans="1:7">
      <c r="A416" s="130" t="s">
        <v>122</v>
      </c>
      <c r="B416" s="129"/>
      <c r="C416" s="129">
        <v>150</v>
      </c>
      <c r="D416" s="129"/>
      <c r="E416" s="3">
        <v>25</v>
      </c>
      <c r="F416" s="3">
        <f t="shared" si="6"/>
        <v>3750</v>
      </c>
      <c r="G416" s="19">
        <v>43873</v>
      </c>
    </row>
    <row r="417" s="15" customFormat="1" ht="15.75" customHeight="1" spans="1:7">
      <c r="A417" s="130" t="s">
        <v>230</v>
      </c>
      <c r="B417" s="129"/>
      <c r="C417" s="129">
        <v>50</v>
      </c>
      <c r="D417" s="129"/>
      <c r="E417" s="133">
        <v>25</v>
      </c>
      <c r="F417" s="3">
        <f t="shared" si="6"/>
        <v>1250</v>
      </c>
      <c r="G417" s="19">
        <v>43873</v>
      </c>
    </row>
    <row r="418" s="15" customFormat="1" ht="15.75" customHeight="1" spans="1:7">
      <c r="A418" s="130" t="s">
        <v>217</v>
      </c>
      <c r="B418" s="129"/>
      <c r="C418" s="129">
        <v>200</v>
      </c>
      <c r="D418" s="129"/>
      <c r="E418" s="3">
        <v>25</v>
      </c>
      <c r="F418" s="3">
        <f t="shared" si="6"/>
        <v>5000</v>
      </c>
      <c r="G418" s="19">
        <v>43873</v>
      </c>
    </row>
    <row r="419" s="15" customFormat="1" ht="15.75" customHeight="1" spans="1:7">
      <c r="A419" s="130" t="s">
        <v>123</v>
      </c>
      <c r="B419" s="129"/>
      <c r="C419" s="129">
        <v>100</v>
      </c>
      <c r="D419" s="129"/>
      <c r="E419" s="133">
        <v>25</v>
      </c>
      <c r="F419" s="3">
        <f t="shared" si="6"/>
        <v>2500</v>
      </c>
      <c r="G419" s="19">
        <v>43873</v>
      </c>
    </row>
    <row r="420" s="15" customFormat="1" ht="15.75" customHeight="1" spans="1:7">
      <c r="A420" s="130" t="s">
        <v>106</v>
      </c>
      <c r="B420" s="129" t="s">
        <v>231</v>
      </c>
      <c r="C420" s="129">
        <v>60</v>
      </c>
      <c r="D420" s="5" t="s">
        <v>232</v>
      </c>
      <c r="E420" s="3">
        <v>65.7203</v>
      </c>
      <c r="F420" s="3">
        <f t="shared" si="6"/>
        <v>3943.218</v>
      </c>
      <c r="G420" s="19">
        <v>43873</v>
      </c>
    </row>
    <row r="421" s="15" customFormat="1" ht="15.75" customHeight="1" spans="1:7">
      <c r="A421" s="130" t="s">
        <v>233</v>
      </c>
      <c r="B421" s="129"/>
      <c r="C421" s="129">
        <v>50</v>
      </c>
      <c r="D421" s="5"/>
      <c r="E421" s="3">
        <v>65.7203</v>
      </c>
      <c r="F421" s="3">
        <f t="shared" si="6"/>
        <v>3286.015</v>
      </c>
      <c r="G421" s="19">
        <v>43873</v>
      </c>
    </row>
    <row r="422" s="15" customFormat="1" ht="15.75" customHeight="1" spans="1:7">
      <c r="A422" s="130" t="s">
        <v>234</v>
      </c>
      <c r="B422" s="129"/>
      <c r="C422" s="129">
        <v>22</v>
      </c>
      <c r="D422" s="5"/>
      <c r="E422" s="3">
        <v>65.7203</v>
      </c>
      <c r="F422" s="3">
        <f t="shared" si="6"/>
        <v>1445.8466</v>
      </c>
      <c r="G422" s="19">
        <v>43873</v>
      </c>
    </row>
    <row r="423" s="15" customFormat="1" ht="15.75" customHeight="1" spans="1:7">
      <c r="A423" s="130" t="s">
        <v>235</v>
      </c>
      <c r="B423" s="129"/>
      <c r="C423" s="129">
        <v>20</v>
      </c>
      <c r="D423" s="5"/>
      <c r="E423" s="3">
        <v>65.7203</v>
      </c>
      <c r="F423" s="3">
        <f t="shared" si="6"/>
        <v>1314.406</v>
      </c>
      <c r="G423" s="19">
        <v>43873</v>
      </c>
    </row>
    <row r="424" s="15" customFormat="1" ht="15.75" customHeight="1" spans="1:7">
      <c r="A424" s="130" t="s">
        <v>236</v>
      </c>
      <c r="B424" s="129"/>
      <c r="C424" s="129">
        <v>250</v>
      </c>
      <c r="D424" s="5"/>
      <c r="E424" s="3">
        <v>65.7203</v>
      </c>
      <c r="F424" s="3">
        <f t="shared" si="6"/>
        <v>16430.075</v>
      </c>
      <c r="G424" s="19">
        <v>43873</v>
      </c>
    </row>
    <row r="425" s="15" customFormat="1" ht="15.75" customHeight="1" spans="1:7">
      <c r="A425" s="130" t="s">
        <v>237</v>
      </c>
      <c r="B425" s="129"/>
      <c r="C425" s="129">
        <v>40</v>
      </c>
      <c r="D425" s="5"/>
      <c r="E425" s="3">
        <v>65.7203</v>
      </c>
      <c r="F425" s="3">
        <f t="shared" si="6"/>
        <v>2628.812</v>
      </c>
      <c r="G425" s="19">
        <v>43873</v>
      </c>
    </row>
    <row r="426" s="15" customFormat="1" ht="15.75" customHeight="1" spans="1:7">
      <c r="A426" s="130" t="s">
        <v>238</v>
      </c>
      <c r="B426" s="129"/>
      <c r="C426" s="129">
        <v>20</v>
      </c>
      <c r="D426" s="5"/>
      <c r="E426" s="3">
        <v>65.7203</v>
      </c>
      <c r="F426" s="3">
        <f t="shared" si="6"/>
        <v>1314.406</v>
      </c>
      <c r="G426" s="19">
        <v>43873</v>
      </c>
    </row>
    <row r="427" s="15" customFormat="1" ht="15.75" customHeight="1" spans="1:7">
      <c r="A427" s="130" t="s">
        <v>239</v>
      </c>
      <c r="B427" s="129"/>
      <c r="C427" s="129">
        <v>20</v>
      </c>
      <c r="D427" s="5"/>
      <c r="E427" s="3">
        <v>65.7203</v>
      </c>
      <c r="F427" s="3">
        <f t="shared" si="6"/>
        <v>1314.406</v>
      </c>
      <c r="G427" s="19">
        <v>43873</v>
      </c>
    </row>
    <row r="428" s="15" customFormat="1" ht="15.75" customHeight="1" spans="1:7">
      <c r="A428" s="130" t="s">
        <v>240</v>
      </c>
      <c r="B428" s="129"/>
      <c r="C428" s="129">
        <v>20</v>
      </c>
      <c r="D428" s="5"/>
      <c r="E428" s="3">
        <v>65.7203</v>
      </c>
      <c r="F428" s="3">
        <f t="shared" si="6"/>
        <v>1314.406</v>
      </c>
      <c r="G428" s="19">
        <v>43873</v>
      </c>
    </row>
    <row r="429" s="15" customFormat="1" ht="15.75" customHeight="1" spans="1:7">
      <c r="A429" s="130" t="s">
        <v>241</v>
      </c>
      <c r="B429" s="129"/>
      <c r="C429" s="129">
        <v>20</v>
      </c>
      <c r="D429" s="5"/>
      <c r="E429" s="3">
        <v>65.7203</v>
      </c>
      <c r="F429" s="3">
        <f t="shared" si="6"/>
        <v>1314.406</v>
      </c>
      <c r="G429" s="19">
        <v>43873</v>
      </c>
    </row>
    <row r="430" s="15" customFormat="1" ht="15.75" customHeight="1" spans="1:7">
      <c r="A430" s="130" t="s">
        <v>242</v>
      </c>
      <c r="B430" s="129"/>
      <c r="C430" s="129">
        <v>20</v>
      </c>
      <c r="D430" s="5"/>
      <c r="E430" s="3">
        <v>65.7203</v>
      </c>
      <c r="F430" s="3">
        <f t="shared" si="6"/>
        <v>1314.406</v>
      </c>
      <c r="G430" s="19">
        <v>43873</v>
      </c>
    </row>
    <row r="431" s="15" customFormat="1" ht="15.75" customHeight="1" spans="1:7">
      <c r="A431" s="130" t="s">
        <v>243</v>
      </c>
      <c r="B431" s="129"/>
      <c r="C431" s="129">
        <v>20</v>
      </c>
      <c r="D431" s="5"/>
      <c r="E431" s="3">
        <v>65.7203</v>
      </c>
      <c r="F431" s="3">
        <f t="shared" si="6"/>
        <v>1314.406</v>
      </c>
      <c r="G431" s="19">
        <v>43873</v>
      </c>
    </row>
    <row r="432" s="15" customFormat="1" ht="15.75" customHeight="1" spans="1:7">
      <c r="A432" s="130" t="s">
        <v>244</v>
      </c>
      <c r="B432" s="129"/>
      <c r="C432" s="129">
        <v>20</v>
      </c>
      <c r="D432" s="5"/>
      <c r="E432" s="3">
        <v>65.7203</v>
      </c>
      <c r="F432" s="3">
        <f t="shared" si="6"/>
        <v>1314.406</v>
      </c>
      <c r="G432" s="19">
        <v>43873</v>
      </c>
    </row>
    <row r="433" s="15" customFormat="1" ht="15.75" customHeight="1" spans="1:7">
      <c r="A433" s="130" t="s">
        <v>245</v>
      </c>
      <c r="B433" s="129"/>
      <c r="C433" s="129">
        <v>20</v>
      </c>
      <c r="D433" s="5"/>
      <c r="E433" s="3">
        <v>65.7203</v>
      </c>
      <c r="F433" s="3">
        <f t="shared" si="6"/>
        <v>1314.406</v>
      </c>
      <c r="G433" s="19">
        <v>43873</v>
      </c>
    </row>
    <row r="434" s="15" customFormat="1" ht="15.75" customHeight="1" spans="1:7">
      <c r="A434" s="130" t="s">
        <v>246</v>
      </c>
      <c r="B434" s="129"/>
      <c r="C434" s="129">
        <v>20</v>
      </c>
      <c r="D434" s="5"/>
      <c r="E434" s="3">
        <v>65.7203</v>
      </c>
      <c r="F434" s="3">
        <f t="shared" si="6"/>
        <v>1314.406</v>
      </c>
      <c r="G434" s="19">
        <v>43873</v>
      </c>
    </row>
    <row r="435" s="15" customFormat="1" ht="15.75" customHeight="1" spans="1:7">
      <c r="A435" s="130" t="s">
        <v>247</v>
      </c>
      <c r="B435" s="129"/>
      <c r="C435" s="129">
        <v>20</v>
      </c>
      <c r="D435" s="5"/>
      <c r="E435" s="3">
        <v>65.7203</v>
      </c>
      <c r="F435" s="3">
        <f t="shared" si="6"/>
        <v>1314.406</v>
      </c>
      <c r="G435" s="19">
        <v>43873</v>
      </c>
    </row>
    <row r="436" s="15" customFormat="1" ht="15.75" customHeight="1" spans="1:7">
      <c r="A436" s="130" t="s">
        <v>248</v>
      </c>
      <c r="B436" s="129"/>
      <c r="C436" s="129">
        <v>20</v>
      </c>
      <c r="D436" s="5"/>
      <c r="E436" s="3">
        <v>65.7203</v>
      </c>
      <c r="F436" s="3">
        <f t="shared" si="6"/>
        <v>1314.406</v>
      </c>
      <c r="G436" s="19">
        <v>43873</v>
      </c>
    </row>
    <row r="437" s="15" customFormat="1" ht="15.75" customHeight="1" spans="1:7">
      <c r="A437" s="130" t="s">
        <v>249</v>
      </c>
      <c r="B437" s="129"/>
      <c r="C437" s="129">
        <v>20</v>
      </c>
      <c r="D437" s="5"/>
      <c r="E437" s="3">
        <v>65.7203</v>
      </c>
      <c r="F437" s="3">
        <f t="shared" si="6"/>
        <v>1314.406</v>
      </c>
      <c r="G437" s="19">
        <v>43873</v>
      </c>
    </row>
    <row r="438" s="15" customFormat="1" ht="15.75" customHeight="1" spans="1:7">
      <c r="A438" s="130" t="s">
        <v>250</v>
      </c>
      <c r="B438" s="129"/>
      <c r="C438" s="129">
        <v>20</v>
      </c>
      <c r="D438" s="5"/>
      <c r="E438" s="3">
        <v>65.7203</v>
      </c>
      <c r="F438" s="3">
        <f t="shared" si="6"/>
        <v>1314.406</v>
      </c>
      <c r="G438" s="19">
        <v>43873</v>
      </c>
    </row>
    <row r="439" s="15" customFormat="1" ht="15.75" customHeight="1" spans="1:7">
      <c r="A439" s="130" t="s">
        <v>251</v>
      </c>
      <c r="B439" s="129"/>
      <c r="C439" s="129">
        <v>20</v>
      </c>
      <c r="D439" s="5"/>
      <c r="E439" s="3">
        <v>65.7203</v>
      </c>
      <c r="F439" s="3">
        <f t="shared" si="6"/>
        <v>1314.406</v>
      </c>
      <c r="G439" s="19">
        <v>43873</v>
      </c>
    </row>
    <row r="440" s="15" customFormat="1" ht="15.75" customHeight="1" spans="1:7">
      <c r="A440" s="130" t="s">
        <v>252</v>
      </c>
      <c r="B440" s="129"/>
      <c r="C440" s="129">
        <v>20</v>
      </c>
      <c r="D440" s="5"/>
      <c r="E440" s="3">
        <v>65.7203</v>
      </c>
      <c r="F440" s="3">
        <f t="shared" si="6"/>
        <v>1314.406</v>
      </c>
      <c r="G440" s="19">
        <v>43873</v>
      </c>
    </row>
    <row r="441" s="15" customFormat="1" ht="15.75" customHeight="1" spans="1:7">
      <c r="A441" s="130" t="s">
        <v>253</v>
      </c>
      <c r="B441" s="129"/>
      <c r="C441" s="129">
        <v>20</v>
      </c>
      <c r="D441" s="5"/>
      <c r="E441" s="3">
        <v>65.7203</v>
      </c>
      <c r="F441" s="3">
        <f t="shared" si="6"/>
        <v>1314.406</v>
      </c>
      <c r="G441" s="19">
        <v>43873</v>
      </c>
    </row>
    <row r="442" s="15" customFormat="1" ht="15.75" customHeight="1" spans="1:7">
      <c r="A442" s="130" t="s">
        <v>254</v>
      </c>
      <c r="B442" s="129"/>
      <c r="C442" s="129">
        <v>20</v>
      </c>
      <c r="D442" s="5"/>
      <c r="E442" s="3">
        <v>65.7203</v>
      </c>
      <c r="F442" s="3">
        <f t="shared" si="6"/>
        <v>1314.406</v>
      </c>
      <c r="G442" s="19">
        <v>43873</v>
      </c>
    </row>
    <row r="443" s="15" customFormat="1" ht="15.75" customHeight="1" spans="1:7">
      <c r="A443" s="130" t="s">
        <v>255</v>
      </c>
      <c r="B443" s="129"/>
      <c r="C443" s="129">
        <v>20</v>
      </c>
      <c r="D443" s="5"/>
      <c r="E443" s="3">
        <v>65.7203</v>
      </c>
      <c r="F443" s="3">
        <f t="shared" si="6"/>
        <v>1314.406</v>
      </c>
      <c r="G443" s="19">
        <v>43873</v>
      </c>
    </row>
    <row r="444" s="15" customFormat="1" ht="15.75" customHeight="1" spans="1:7">
      <c r="A444" s="130" t="s">
        <v>256</v>
      </c>
      <c r="B444" s="129"/>
      <c r="C444" s="129">
        <v>20</v>
      </c>
      <c r="D444" s="5"/>
      <c r="E444" s="3">
        <v>65.7203</v>
      </c>
      <c r="F444" s="3">
        <f t="shared" si="6"/>
        <v>1314.406</v>
      </c>
      <c r="G444" s="19">
        <v>43873</v>
      </c>
    </row>
    <row r="445" s="15" customFormat="1" ht="15.75" customHeight="1" spans="1:7">
      <c r="A445" s="130" t="s">
        <v>257</v>
      </c>
      <c r="B445" s="129"/>
      <c r="C445" s="129">
        <v>20</v>
      </c>
      <c r="D445" s="5"/>
      <c r="E445" s="3">
        <v>65.7203</v>
      </c>
      <c r="F445" s="3">
        <f t="shared" si="6"/>
        <v>1314.406</v>
      </c>
      <c r="G445" s="19">
        <v>43873</v>
      </c>
    </row>
    <row r="446" s="15" customFormat="1" ht="15.75" customHeight="1" spans="1:7">
      <c r="A446" s="130" t="s">
        <v>258</v>
      </c>
      <c r="B446" s="129"/>
      <c r="C446" s="129">
        <v>15</v>
      </c>
      <c r="D446" s="5"/>
      <c r="E446" s="3">
        <v>65.7203</v>
      </c>
      <c r="F446" s="3">
        <f t="shared" si="6"/>
        <v>985.8045</v>
      </c>
      <c r="G446" s="19">
        <v>43873</v>
      </c>
    </row>
    <row r="447" s="15" customFormat="1" ht="15.75" customHeight="1" spans="1:7">
      <c r="A447" s="130" t="s">
        <v>259</v>
      </c>
      <c r="B447" s="129"/>
      <c r="C447" s="129">
        <v>15</v>
      </c>
      <c r="D447" s="5"/>
      <c r="E447" s="3">
        <v>65.7203</v>
      </c>
      <c r="F447" s="3">
        <f t="shared" si="6"/>
        <v>985.8045</v>
      </c>
      <c r="G447" s="19">
        <v>43873</v>
      </c>
    </row>
    <row r="448" s="15" customFormat="1" ht="15.75" customHeight="1" spans="1:7">
      <c r="A448" s="130" t="s">
        <v>260</v>
      </c>
      <c r="B448" s="129"/>
      <c r="C448" s="129">
        <v>20</v>
      </c>
      <c r="D448" s="5"/>
      <c r="E448" s="3">
        <v>65.7203</v>
      </c>
      <c r="F448" s="3">
        <f t="shared" si="6"/>
        <v>1314.406</v>
      </c>
      <c r="G448" s="19">
        <v>43873</v>
      </c>
    </row>
    <row r="449" s="15" customFormat="1" ht="15.75" customHeight="1" spans="1:7">
      <c r="A449" s="130" t="s">
        <v>261</v>
      </c>
      <c r="B449" s="129"/>
      <c r="C449" s="129">
        <v>20</v>
      </c>
      <c r="D449" s="5"/>
      <c r="E449" s="3">
        <v>65.7203</v>
      </c>
      <c r="F449" s="3">
        <f t="shared" si="6"/>
        <v>1314.406</v>
      </c>
      <c r="G449" s="19">
        <v>43873</v>
      </c>
    </row>
    <row r="450" s="15" customFormat="1" ht="15.75" customHeight="1" spans="1:7">
      <c r="A450" s="130" t="s">
        <v>262</v>
      </c>
      <c r="B450" s="129"/>
      <c r="C450" s="129">
        <v>10</v>
      </c>
      <c r="D450" s="5"/>
      <c r="E450" s="3">
        <v>65.7203</v>
      </c>
      <c r="F450" s="3">
        <f t="shared" si="6"/>
        <v>657.203</v>
      </c>
      <c r="G450" s="19">
        <v>43873</v>
      </c>
    </row>
    <row r="451" s="15" customFormat="1" ht="15.75" customHeight="1" spans="1:7">
      <c r="A451" s="130" t="s">
        <v>263</v>
      </c>
      <c r="B451" s="129"/>
      <c r="C451" s="129">
        <v>10</v>
      </c>
      <c r="D451" s="5"/>
      <c r="E451" s="3">
        <v>65.7203</v>
      </c>
      <c r="F451" s="3">
        <f t="shared" si="6"/>
        <v>657.203</v>
      </c>
      <c r="G451" s="19">
        <v>43873</v>
      </c>
    </row>
    <row r="452" s="15" customFormat="1" ht="15.75" customHeight="1" spans="1:7">
      <c r="A452" s="130" t="s">
        <v>264</v>
      </c>
      <c r="B452" s="129"/>
      <c r="C452" s="129">
        <v>10</v>
      </c>
      <c r="D452" s="5"/>
      <c r="E452" s="3">
        <v>65.7203</v>
      </c>
      <c r="F452" s="3">
        <f t="shared" si="6"/>
        <v>657.203</v>
      </c>
      <c r="G452" s="19">
        <v>43873</v>
      </c>
    </row>
    <row r="453" s="15" customFormat="1" ht="15.75" customHeight="1" spans="1:7">
      <c r="A453" s="130" t="s">
        <v>265</v>
      </c>
      <c r="B453" s="129"/>
      <c r="C453" s="129">
        <v>10</v>
      </c>
      <c r="D453" s="5"/>
      <c r="E453" s="3">
        <v>65.7203</v>
      </c>
      <c r="F453" s="3">
        <f t="shared" si="6"/>
        <v>657.203</v>
      </c>
      <c r="G453" s="19">
        <v>43873</v>
      </c>
    </row>
    <row r="454" s="15" customFormat="1" ht="15.75" customHeight="1" spans="1:7">
      <c r="A454" s="130" t="s">
        <v>266</v>
      </c>
      <c r="B454" s="129"/>
      <c r="C454" s="129">
        <v>10</v>
      </c>
      <c r="D454" s="5"/>
      <c r="E454" s="3">
        <v>65.7203</v>
      </c>
      <c r="F454" s="3">
        <f t="shared" si="6"/>
        <v>657.203</v>
      </c>
      <c r="G454" s="19">
        <v>43873</v>
      </c>
    </row>
    <row r="455" s="15" customFormat="1" ht="15.75" customHeight="1" spans="1:7">
      <c r="A455" s="130" t="s">
        <v>267</v>
      </c>
      <c r="B455" s="129"/>
      <c r="C455" s="129">
        <v>10</v>
      </c>
      <c r="D455" s="5"/>
      <c r="E455" s="3">
        <v>65.7203</v>
      </c>
      <c r="F455" s="3">
        <f t="shared" si="6"/>
        <v>657.203</v>
      </c>
      <c r="G455" s="19">
        <v>43873</v>
      </c>
    </row>
    <row r="456" s="15" customFormat="1" ht="15.75" customHeight="1" spans="1:7">
      <c r="A456" s="130" t="s">
        <v>268</v>
      </c>
      <c r="B456" s="129"/>
      <c r="C456" s="129">
        <v>10</v>
      </c>
      <c r="D456" s="5"/>
      <c r="E456" s="3">
        <v>65.7203</v>
      </c>
      <c r="F456" s="3">
        <f t="shared" si="6"/>
        <v>657.203</v>
      </c>
      <c r="G456" s="19">
        <v>43873</v>
      </c>
    </row>
    <row r="457" s="15" customFormat="1" ht="15.75" customHeight="1" spans="1:7">
      <c r="A457" s="130" t="s">
        <v>269</v>
      </c>
      <c r="B457" s="129"/>
      <c r="C457" s="129">
        <v>20</v>
      </c>
      <c r="D457" s="5"/>
      <c r="E457" s="3">
        <v>65.7203</v>
      </c>
      <c r="F457" s="3">
        <f t="shared" si="6"/>
        <v>1314.406</v>
      </c>
      <c r="G457" s="19">
        <v>43873</v>
      </c>
    </row>
    <row r="458" s="15" customFormat="1" ht="15.75" customHeight="1" spans="1:7">
      <c r="A458" s="130" t="s">
        <v>270</v>
      </c>
      <c r="B458" s="129"/>
      <c r="C458" s="129">
        <v>20</v>
      </c>
      <c r="D458" s="5"/>
      <c r="E458" s="3">
        <v>65.7203</v>
      </c>
      <c r="F458" s="3">
        <f t="shared" si="6"/>
        <v>1314.406</v>
      </c>
      <c r="G458" s="19">
        <v>43873</v>
      </c>
    </row>
    <row r="459" s="15" customFormat="1" ht="15.75" customHeight="1" spans="1:7">
      <c r="A459" s="130" t="s">
        <v>271</v>
      </c>
      <c r="B459" s="129"/>
      <c r="C459" s="129">
        <v>25</v>
      </c>
      <c r="D459" s="5"/>
      <c r="E459" s="3">
        <v>65.7203</v>
      </c>
      <c r="F459" s="3">
        <f t="shared" si="6"/>
        <v>1643.0075</v>
      </c>
      <c r="G459" s="19">
        <v>43873</v>
      </c>
    </row>
    <row r="460" s="15" customFormat="1" ht="15.75" customHeight="1" spans="1:7">
      <c r="A460" s="130" t="s">
        <v>272</v>
      </c>
      <c r="B460" s="129"/>
      <c r="C460" s="129">
        <v>15</v>
      </c>
      <c r="D460" s="5"/>
      <c r="E460" s="3">
        <v>65.7203</v>
      </c>
      <c r="F460" s="3">
        <f t="shared" si="6"/>
        <v>985.8045</v>
      </c>
      <c r="G460" s="19">
        <v>43873</v>
      </c>
    </row>
    <row r="461" s="15" customFormat="1" ht="15.75" customHeight="1" spans="1:7">
      <c r="A461" s="130" t="s">
        <v>273</v>
      </c>
      <c r="B461" s="129"/>
      <c r="C461" s="129">
        <v>20</v>
      </c>
      <c r="D461" s="5"/>
      <c r="E461" s="3">
        <v>65.7203</v>
      </c>
      <c r="F461" s="3">
        <f t="shared" si="6"/>
        <v>1314.406</v>
      </c>
      <c r="G461" s="19">
        <v>43873</v>
      </c>
    </row>
    <row r="462" s="15" customFormat="1" ht="15.75" customHeight="1" spans="1:7">
      <c r="A462" s="130" t="s">
        <v>274</v>
      </c>
      <c r="B462" s="129"/>
      <c r="C462" s="129">
        <v>20</v>
      </c>
      <c r="D462" s="5"/>
      <c r="E462" s="3">
        <v>65.7203</v>
      </c>
      <c r="F462" s="3">
        <f t="shared" si="6"/>
        <v>1314.406</v>
      </c>
      <c r="G462" s="19">
        <v>43873</v>
      </c>
    </row>
    <row r="463" s="15" customFormat="1" ht="15.75" customHeight="1" spans="1:7">
      <c r="A463" s="130" t="s">
        <v>64</v>
      </c>
      <c r="B463" s="129"/>
      <c r="C463" s="129">
        <v>25</v>
      </c>
      <c r="D463" s="5"/>
      <c r="E463" s="3">
        <v>65.7203</v>
      </c>
      <c r="F463" s="3">
        <f t="shared" si="6"/>
        <v>1643.0075</v>
      </c>
      <c r="G463" s="19">
        <v>43873</v>
      </c>
    </row>
    <row r="464" s="15" customFormat="1" ht="15.75" customHeight="1" spans="1:7">
      <c r="A464" s="130" t="s">
        <v>275</v>
      </c>
      <c r="B464" s="129"/>
      <c r="C464" s="129">
        <v>25</v>
      </c>
      <c r="D464" s="5"/>
      <c r="E464" s="3">
        <v>65.7203</v>
      </c>
      <c r="F464" s="3">
        <f t="shared" si="6"/>
        <v>1643.0075</v>
      </c>
      <c r="G464" s="19">
        <v>43873</v>
      </c>
    </row>
    <row r="465" s="15" customFormat="1" ht="15.75" customHeight="1" spans="1:7">
      <c r="A465" s="130" t="s">
        <v>21</v>
      </c>
      <c r="B465" s="129"/>
      <c r="C465" s="129">
        <v>200</v>
      </c>
      <c r="D465" s="5"/>
      <c r="E465" s="3">
        <v>65.7203</v>
      </c>
      <c r="F465" s="3">
        <f t="shared" si="6"/>
        <v>13144.06</v>
      </c>
      <c r="G465" s="19">
        <v>43873</v>
      </c>
    </row>
    <row r="466" s="15" customFormat="1" ht="15.75" customHeight="1" spans="1:7">
      <c r="A466" s="130" t="s">
        <v>124</v>
      </c>
      <c r="B466" s="129"/>
      <c r="C466" s="129">
        <v>50</v>
      </c>
      <c r="D466" s="5"/>
      <c r="E466" s="3">
        <v>65.7203</v>
      </c>
      <c r="F466" s="3">
        <f t="shared" si="6"/>
        <v>3286.015</v>
      </c>
      <c r="G466" s="19">
        <v>43873</v>
      </c>
    </row>
    <row r="467" s="15" customFormat="1" ht="15.75" customHeight="1" spans="1:7">
      <c r="A467" s="130" t="s">
        <v>222</v>
      </c>
      <c r="B467" s="129"/>
      <c r="C467" s="129">
        <v>15</v>
      </c>
      <c r="D467" s="5"/>
      <c r="E467" s="3">
        <v>65.7203</v>
      </c>
      <c r="F467" s="3">
        <f t="shared" ref="F467:F530" si="7">C467*E467</f>
        <v>985.8045</v>
      </c>
      <c r="G467" s="19">
        <v>43873</v>
      </c>
    </row>
    <row r="468" s="15" customFormat="1" ht="15.75" customHeight="1" spans="1:7">
      <c r="A468" s="130" t="s">
        <v>185</v>
      </c>
      <c r="B468" s="129"/>
      <c r="C468" s="129">
        <v>200</v>
      </c>
      <c r="D468" s="5"/>
      <c r="E468" s="3">
        <v>65.7203</v>
      </c>
      <c r="F468" s="3">
        <f t="shared" si="7"/>
        <v>13144.06</v>
      </c>
      <c r="G468" s="19">
        <v>43873</v>
      </c>
    </row>
    <row r="469" s="15" customFormat="1" ht="15.75" customHeight="1" spans="1:7">
      <c r="A469" s="130" t="s">
        <v>19</v>
      </c>
      <c r="B469" s="129"/>
      <c r="C469" s="129">
        <v>150</v>
      </c>
      <c r="D469" s="5"/>
      <c r="E469" s="3">
        <v>65.7203</v>
      </c>
      <c r="F469" s="3">
        <f t="shared" si="7"/>
        <v>9858.045</v>
      </c>
      <c r="G469" s="19">
        <v>43873</v>
      </c>
    </row>
    <row r="470" s="15" customFormat="1" ht="15.75" customHeight="1" spans="1:7">
      <c r="A470" s="130" t="s">
        <v>38</v>
      </c>
      <c r="B470" s="129"/>
      <c r="C470" s="129">
        <v>20</v>
      </c>
      <c r="D470" s="5"/>
      <c r="E470" s="3">
        <v>65.7203</v>
      </c>
      <c r="F470" s="3">
        <f t="shared" si="7"/>
        <v>1314.406</v>
      </c>
      <c r="G470" s="19">
        <v>43873</v>
      </c>
    </row>
    <row r="471" s="15" customFormat="1" ht="15.75" customHeight="1" spans="1:7">
      <c r="A471" s="130" t="s">
        <v>276</v>
      </c>
      <c r="B471" s="129"/>
      <c r="C471" s="129">
        <v>3</v>
      </c>
      <c r="D471" s="5"/>
      <c r="E471" s="3">
        <v>65.7203</v>
      </c>
      <c r="F471" s="3">
        <f t="shared" si="7"/>
        <v>197.1609</v>
      </c>
      <c r="G471" s="19">
        <v>43873</v>
      </c>
    </row>
    <row r="472" s="15" customFormat="1" ht="15.75" customHeight="1" spans="1:7">
      <c r="A472" s="130" t="s">
        <v>277</v>
      </c>
      <c r="B472" s="129"/>
      <c r="C472" s="129">
        <v>30</v>
      </c>
      <c r="D472" s="5"/>
      <c r="E472" s="3">
        <v>65.7203</v>
      </c>
      <c r="F472" s="3">
        <f t="shared" si="7"/>
        <v>1971.609</v>
      </c>
      <c r="G472" s="19">
        <v>43873</v>
      </c>
    </row>
    <row r="473" s="15" customFormat="1" ht="15.75" customHeight="1" spans="1:7">
      <c r="A473" s="130" t="s">
        <v>278</v>
      </c>
      <c r="B473" s="129"/>
      <c r="C473" s="129">
        <v>20</v>
      </c>
      <c r="D473" s="5"/>
      <c r="E473" s="3">
        <v>65.7203</v>
      </c>
      <c r="F473" s="3">
        <f t="shared" si="7"/>
        <v>1314.406</v>
      </c>
      <c r="G473" s="19">
        <v>43873</v>
      </c>
    </row>
    <row r="474" s="28" customFormat="1" ht="15.75" customHeight="1" spans="1:7">
      <c r="A474" s="130" t="s">
        <v>33</v>
      </c>
      <c r="B474" s="129"/>
      <c r="C474" s="129">
        <v>150</v>
      </c>
      <c r="D474" s="5"/>
      <c r="E474" s="3">
        <v>65.7203</v>
      </c>
      <c r="F474" s="3">
        <f t="shared" si="7"/>
        <v>9858.045</v>
      </c>
      <c r="G474" s="19">
        <v>43873</v>
      </c>
    </row>
    <row r="475" s="15" customFormat="1" ht="15.75" customHeight="1" spans="1:7">
      <c r="A475" s="130" t="s">
        <v>211</v>
      </c>
      <c r="B475" s="129"/>
      <c r="C475" s="129">
        <v>10</v>
      </c>
      <c r="D475" s="5"/>
      <c r="E475" s="3">
        <v>65.7203</v>
      </c>
      <c r="F475" s="3">
        <f t="shared" si="7"/>
        <v>657.203</v>
      </c>
      <c r="G475" s="19">
        <v>43873</v>
      </c>
    </row>
    <row r="476" s="15" customFormat="1" ht="15.75" customHeight="1" spans="1:7">
      <c r="A476" s="130" t="s">
        <v>198</v>
      </c>
      <c r="B476" s="129"/>
      <c r="C476" s="129">
        <v>20</v>
      </c>
      <c r="D476" s="5"/>
      <c r="E476" s="3">
        <v>65.7203</v>
      </c>
      <c r="F476" s="3">
        <f t="shared" si="7"/>
        <v>1314.406</v>
      </c>
      <c r="G476" s="19">
        <v>43873</v>
      </c>
    </row>
    <row r="477" s="15" customFormat="1" ht="15.75" customHeight="1" spans="1:7">
      <c r="A477" s="130" t="s">
        <v>28</v>
      </c>
      <c r="B477" s="129"/>
      <c r="C477" s="129">
        <v>20</v>
      </c>
      <c r="D477" s="5"/>
      <c r="E477" s="3">
        <v>65.7203</v>
      </c>
      <c r="F477" s="3">
        <f t="shared" si="7"/>
        <v>1314.406</v>
      </c>
      <c r="G477" s="19">
        <v>43873</v>
      </c>
    </row>
    <row r="478" s="15" customFormat="1" ht="15.75" customHeight="1" spans="1:7">
      <c r="A478" s="130" t="s">
        <v>206</v>
      </c>
      <c r="B478" s="129"/>
      <c r="C478" s="129">
        <v>30</v>
      </c>
      <c r="D478" s="5"/>
      <c r="E478" s="3">
        <v>65.7203</v>
      </c>
      <c r="F478" s="3">
        <f t="shared" si="7"/>
        <v>1971.609</v>
      </c>
      <c r="G478" s="19">
        <v>43873</v>
      </c>
    </row>
    <row r="479" s="15" customFormat="1" ht="15.75" customHeight="1" spans="1:7">
      <c r="A479" s="130" t="s">
        <v>88</v>
      </c>
      <c r="B479" s="129"/>
      <c r="C479" s="129">
        <v>100</v>
      </c>
      <c r="D479" s="5"/>
      <c r="E479" s="3">
        <v>65.7203</v>
      </c>
      <c r="F479" s="3">
        <f t="shared" si="7"/>
        <v>6572.03</v>
      </c>
      <c r="G479" s="19">
        <v>43873</v>
      </c>
    </row>
    <row r="480" s="15" customFormat="1" ht="15.75" customHeight="1" spans="1:7">
      <c r="A480" s="130" t="s">
        <v>31</v>
      </c>
      <c r="B480" s="129"/>
      <c r="C480" s="129">
        <v>30</v>
      </c>
      <c r="D480" s="5"/>
      <c r="E480" s="3">
        <v>65.7203</v>
      </c>
      <c r="F480" s="3">
        <f t="shared" si="7"/>
        <v>1971.609</v>
      </c>
      <c r="G480" s="19">
        <v>43873</v>
      </c>
    </row>
    <row r="481" s="15" customFormat="1" ht="15.75" customHeight="1" spans="1:7">
      <c r="A481" s="130" t="s">
        <v>204</v>
      </c>
      <c r="B481" s="129"/>
      <c r="C481" s="129">
        <v>20</v>
      </c>
      <c r="D481" s="5"/>
      <c r="E481" s="3">
        <v>65.7203</v>
      </c>
      <c r="F481" s="3">
        <f t="shared" si="7"/>
        <v>1314.406</v>
      </c>
      <c r="G481" s="19">
        <v>43873</v>
      </c>
    </row>
    <row r="482" s="28" customFormat="1" ht="15.75" customHeight="1" spans="1:7">
      <c r="A482" s="130" t="s">
        <v>226</v>
      </c>
      <c r="B482" s="129"/>
      <c r="C482" s="129">
        <v>100</v>
      </c>
      <c r="D482" s="5"/>
      <c r="E482" s="3">
        <v>65.72025</v>
      </c>
      <c r="F482" s="3">
        <f t="shared" si="7"/>
        <v>6572.025</v>
      </c>
      <c r="G482" s="19">
        <v>43873</v>
      </c>
    </row>
    <row r="483" s="15" customFormat="1" ht="15.75" customHeight="1" spans="1:7">
      <c r="A483" s="130" t="s">
        <v>34</v>
      </c>
      <c r="B483" s="129"/>
      <c r="C483" s="129">
        <v>100</v>
      </c>
      <c r="D483" s="5"/>
      <c r="E483" s="3">
        <v>65.72028</v>
      </c>
      <c r="F483" s="3">
        <f t="shared" si="7"/>
        <v>6572.028</v>
      </c>
      <c r="G483" s="19">
        <v>43873</v>
      </c>
    </row>
    <row r="484" s="15" customFormat="1" ht="15.75" customHeight="1" spans="1:7">
      <c r="A484" s="130" t="s">
        <v>18</v>
      </c>
      <c r="B484" s="129"/>
      <c r="C484" s="129">
        <v>150</v>
      </c>
      <c r="D484" s="5"/>
      <c r="E484" s="3">
        <v>65.7202</v>
      </c>
      <c r="F484" s="3">
        <f t="shared" si="7"/>
        <v>9858.03</v>
      </c>
      <c r="G484" s="19">
        <v>43873</v>
      </c>
    </row>
    <row r="485" s="15" customFormat="1" ht="15.75" customHeight="1" spans="1:7">
      <c r="A485" s="130" t="s">
        <v>208</v>
      </c>
      <c r="B485" s="129"/>
      <c r="C485" s="129">
        <v>90</v>
      </c>
      <c r="D485" s="5"/>
      <c r="E485" s="3">
        <v>65.7203</v>
      </c>
      <c r="F485" s="3">
        <f t="shared" si="7"/>
        <v>5914.827</v>
      </c>
      <c r="G485" s="19">
        <v>43873</v>
      </c>
    </row>
    <row r="486" s="15" customFormat="1" ht="15.75" customHeight="1" spans="1:7">
      <c r="A486" s="130" t="s">
        <v>279</v>
      </c>
      <c r="B486" s="129"/>
      <c r="C486" s="129">
        <v>2060</v>
      </c>
      <c r="D486" s="5"/>
      <c r="E486" s="3">
        <v>65.7204</v>
      </c>
      <c r="F486" s="3">
        <f t="shared" si="7"/>
        <v>135384.024</v>
      </c>
      <c r="G486" s="19">
        <v>43873</v>
      </c>
    </row>
    <row r="487" s="15" customFormat="1" ht="15.75" customHeight="1" spans="1:7">
      <c r="A487" s="130" t="s">
        <v>279</v>
      </c>
      <c r="B487" s="129" t="s">
        <v>280</v>
      </c>
      <c r="C487" s="129">
        <v>8</v>
      </c>
      <c r="D487" s="5" t="s">
        <v>281</v>
      </c>
      <c r="E487" s="3">
        <v>200</v>
      </c>
      <c r="F487" s="3">
        <f t="shared" si="7"/>
        <v>1600</v>
      </c>
      <c r="G487" s="19">
        <v>43873</v>
      </c>
    </row>
    <row r="488" s="15" customFormat="1" ht="15.75" customHeight="1" spans="1:7">
      <c r="A488" s="130" t="s">
        <v>114</v>
      </c>
      <c r="B488" s="129" t="s">
        <v>137</v>
      </c>
      <c r="C488" s="129">
        <v>400</v>
      </c>
      <c r="D488" s="5" t="s">
        <v>138</v>
      </c>
      <c r="E488" s="3">
        <v>1</v>
      </c>
      <c r="F488" s="3">
        <f t="shared" si="7"/>
        <v>400</v>
      </c>
      <c r="G488" s="19">
        <v>43873</v>
      </c>
    </row>
    <row r="489" s="15" customFormat="1" ht="15.75" customHeight="1" spans="1:7">
      <c r="A489" s="130" t="s">
        <v>116</v>
      </c>
      <c r="B489" s="129"/>
      <c r="C489" s="129">
        <v>20</v>
      </c>
      <c r="D489" s="5"/>
      <c r="E489" s="3">
        <v>1</v>
      </c>
      <c r="F489" s="3">
        <f t="shared" si="7"/>
        <v>20</v>
      </c>
      <c r="G489" s="19">
        <v>43873</v>
      </c>
    </row>
    <row r="490" s="15" customFormat="1" ht="15.75" customHeight="1" spans="1:7">
      <c r="A490" s="130" t="s">
        <v>49</v>
      </c>
      <c r="B490" s="129"/>
      <c r="C490" s="129">
        <v>50</v>
      </c>
      <c r="D490" s="5"/>
      <c r="E490" s="3">
        <v>1</v>
      </c>
      <c r="F490" s="3">
        <f t="shared" si="7"/>
        <v>50</v>
      </c>
      <c r="G490" s="19">
        <v>43873</v>
      </c>
    </row>
    <row r="491" s="15" customFormat="1" ht="15.75" customHeight="1" spans="1:7">
      <c r="A491" s="130" t="s">
        <v>18</v>
      </c>
      <c r="B491" s="129"/>
      <c r="C491" s="129">
        <v>75</v>
      </c>
      <c r="D491" s="5"/>
      <c r="E491" s="3">
        <v>1</v>
      </c>
      <c r="F491" s="3">
        <f t="shared" si="7"/>
        <v>75</v>
      </c>
      <c r="G491" s="19">
        <v>43873</v>
      </c>
    </row>
    <row r="492" s="15" customFormat="1" ht="15.75" customHeight="1" spans="1:7">
      <c r="A492" s="130" t="s">
        <v>28</v>
      </c>
      <c r="B492" s="129"/>
      <c r="C492" s="129">
        <v>5</v>
      </c>
      <c r="D492" s="5"/>
      <c r="E492" s="3">
        <v>1</v>
      </c>
      <c r="F492" s="3">
        <f t="shared" si="7"/>
        <v>5</v>
      </c>
      <c r="G492" s="19">
        <v>43873</v>
      </c>
    </row>
    <row r="493" s="28" customFormat="1" ht="15.75" customHeight="1" spans="1:7">
      <c r="A493" s="130" t="s">
        <v>33</v>
      </c>
      <c r="B493" s="129"/>
      <c r="C493" s="129">
        <v>100</v>
      </c>
      <c r="D493" s="5"/>
      <c r="E493" s="3">
        <v>1</v>
      </c>
      <c r="F493" s="3">
        <f t="shared" si="7"/>
        <v>100</v>
      </c>
      <c r="G493" s="19">
        <v>43873</v>
      </c>
    </row>
    <row r="494" s="15" customFormat="1" ht="15.75" customHeight="1" spans="1:7">
      <c r="A494" s="130" t="s">
        <v>21</v>
      </c>
      <c r="B494" s="129"/>
      <c r="C494" s="129">
        <v>400</v>
      </c>
      <c r="D494" s="5"/>
      <c r="E494" s="3">
        <v>1</v>
      </c>
      <c r="F494" s="3">
        <f t="shared" si="7"/>
        <v>400</v>
      </c>
      <c r="G494" s="19">
        <v>43873</v>
      </c>
    </row>
    <row r="495" s="15" customFormat="1" ht="15.75" customHeight="1" spans="1:7">
      <c r="A495" s="130" t="s">
        <v>21</v>
      </c>
      <c r="B495" s="129" t="s">
        <v>142</v>
      </c>
      <c r="C495" s="129">
        <v>35</v>
      </c>
      <c r="D495" s="5" t="s">
        <v>87</v>
      </c>
      <c r="E495" s="3">
        <v>33.64</v>
      </c>
      <c r="F495" s="3">
        <f t="shared" si="7"/>
        <v>1177.4</v>
      </c>
      <c r="G495" s="19">
        <v>43873</v>
      </c>
    </row>
    <row r="496" s="15" customFormat="1" ht="15.75" customHeight="1" spans="1:7">
      <c r="A496" s="130" t="s">
        <v>207</v>
      </c>
      <c r="B496" s="129"/>
      <c r="C496" s="129">
        <v>84</v>
      </c>
      <c r="D496" s="5"/>
      <c r="E496" s="3">
        <v>33.64</v>
      </c>
      <c r="F496" s="3">
        <f t="shared" si="7"/>
        <v>2825.76</v>
      </c>
      <c r="G496" s="19">
        <v>43873</v>
      </c>
    </row>
    <row r="497" s="15" customFormat="1" ht="15.75" customHeight="1" spans="1:7">
      <c r="A497" s="130" t="s">
        <v>29</v>
      </c>
      <c r="B497" s="129" t="s">
        <v>282</v>
      </c>
      <c r="C497" s="129">
        <v>100</v>
      </c>
      <c r="D497" s="5" t="s">
        <v>133</v>
      </c>
      <c r="E497" s="3">
        <v>25</v>
      </c>
      <c r="F497" s="3">
        <f t="shared" si="7"/>
        <v>2500</v>
      </c>
      <c r="G497" s="19">
        <v>43873</v>
      </c>
    </row>
    <row r="498" s="15" customFormat="1" ht="15.75" customHeight="1" spans="1:7">
      <c r="A498" s="130" t="s">
        <v>185</v>
      </c>
      <c r="B498" s="128" t="s">
        <v>283</v>
      </c>
      <c r="C498" s="129">
        <v>100</v>
      </c>
      <c r="D498" s="38" t="s">
        <v>133</v>
      </c>
      <c r="E498" s="3">
        <v>25</v>
      </c>
      <c r="F498" s="3">
        <f t="shared" si="7"/>
        <v>2500</v>
      </c>
      <c r="G498" s="19">
        <v>43873</v>
      </c>
    </row>
    <row r="499" s="15" customFormat="1" ht="15.75" customHeight="1" spans="1:7">
      <c r="A499" s="130" t="s">
        <v>19</v>
      </c>
      <c r="B499" s="131"/>
      <c r="C499" s="129">
        <v>200</v>
      </c>
      <c r="D499" s="12"/>
      <c r="E499" s="3">
        <v>25</v>
      </c>
      <c r="F499" s="3">
        <f t="shared" si="7"/>
        <v>5000</v>
      </c>
      <c r="G499" s="19">
        <v>43873</v>
      </c>
    </row>
    <row r="500" s="15" customFormat="1" ht="15.75" customHeight="1" spans="1:7">
      <c r="A500" s="134" t="s">
        <v>284</v>
      </c>
      <c r="B500" s="135" t="s">
        <v>285</v>
      </c>
      <c r="C500" s="112">
        <v>30</v>
      </c>
      <c r="D500" s="38" t="s">
        <v>85</v>
      </c>
      <c r="E500" s="3">
        <v>7</v>
      </c>
      <c r="F500" s="3">
        <f t="shared" si="7"/>
        <v>210</v>
      </c>
      <c r="G500" s="19">
        <v>43873</v>
      </c>
    </row>
    <row r="501" s="15" customFormat="1" ht="15.75" customHeight="1" spans="1:7">
      <c r="A501" s="136" t="s">
        <v>286</v>
      </c>
      <c r="B501" s="137"/>
      <c r="C501" s="112">
        <v>50</v>
      </c>
      <c r="D501" s="10"/>
      <c r="E501" s="3">
        <v>7</v>
      </c>
      <c r="F501" s="3">
        <f t="shared" si="7"/>
        <v>350</v>
      </c>
      <c r="G501" s="19">
        <v>43873</v>
      </c>
    </row>
    <row r="502" s="15" customFormat="1" ht="15.75" customHeight="1" spans="1:7">
      <c r="A502" s="136" t="s">
        <v>287</v>
      </c>
      <c r="B502" s="137"/>
      <c r="C502" s="112">
        <v>200</v>
      </c>
      <c r="D502" s="10"/>
      <c r="E502" s="3">
        <v>7</v>
      </c>
      <c r="F502" s="3">
        <f t="shared" si="7"/>
        <v>1400</v>
      </c>
      <c r="G502" s="19">
        <v>43873</v>
      </c>
    </row>
    <row r="503" s="15" customFormat="1" ht="15.75" customHeight="1" spans="1:7">
      <c r="A503" s="136" t="s">
        <v>123</v>
      </c>
      <c r="B503" s="137"/>
      <c r="C503" s="112">
        <v>40</v>
      </c>
      <c r="D503" s="10"/>
      <c r="E503" s="3">
        <v>7</v>
      </c>
      <c r="F503" s="3">
        <f t="shared" si="7"/>
        <v>280</v>
      </c>
      <c r="G503" s="19">
        <v>43873</v>
      </c>
    </row>
    <row r="504" s="15" customFormat="1" ht="15.75" customHeight="1" spans="1:7">
      <c r="A504" s="136" t="s">
        <v>288</v>
      </c>
      <c r="B504" s="137"/>
      <c r="C504" s="112">
        <v>50</v>
      </c>
      <c r="D504" s="10"/>
      <c r="E504" s="3">
        <v>7</v>
      </c>
      <c r="F504" s="3">
        <f t="shared" si="7"/>
        <v>350</v>
      </c>
      <c r="G504" s="19">
        <v>43873</v>
      </c>
    </row>
    <row r="505" s="15" customFormat="1" ht="15.75" customHeight="1" spans="1:7">
      <c r="A505" s="136" t="s">
        <v>36</v>
      </c>
      <c r="B505" s="137"/>
      <c r="C505" s="112">
        <v>1640</v>
      </c>
      <c r="D505" s="10"/>
      <c r="E505" s="3">
        <v>7</v>
      </c>
      <c r="F505" s="3">
        <f t="shared" si="7"/>
        <v>11480</v>
      </c>
      <c r="G505" s="19">
        <v>43873</v>
      </c>
    </row>
    <row r="506" s="15" customFormat="1" ht="15.75" customHeight="1" spans="1:7">
      <c r="A506" s="136" t="s">
        <v>211</v>
      </c>
      <c r="B506" s="137"/>
      <c r="C506" s="112">
        <v>60</v>
      </c>
      <c r="D506" s="10"/>
      <c r="E506" s="3">
        <v>7</v>
      </c>
      <c r="F506" s="3">
        <f t="shared" si="7"/>
        <v>420</v>
      </c>
      <c r="G506" s="19">
        <v>43873</v>
      </c>
    </row>
    <row r="507" s="15" customFormat="1" ht="15.75" customHeight="1" spans="1:7">
      <c r="A507" s="136" t="s">
        <v>289</v>
      </c>
      <c r="B507" s="137"/>
      <c r="C507" s="112">
        <v>1000</v>
      </c>
      <c r="D507" s="10"/>
      <c r="E507" s="3">
        <v>7</v>
      </c>
      <c r="F507" s="3">
        <f t="shared" si="7"/>
        <v>7000</v>
      </c>
      <c r="G507" s="19">
        <v>43873</v>
      </c>
    </row>
    <row r="508" s="15" customFormat="1" ht="15.75" customHeight="1" spans="1:7">
      <c r="A508" s="136" t="s">
        <v>229</v>
      </c>
      <c r="B508" s="137"/>
      <c r="C508" s="112">
        <v>80</v>
      </c>
      <c r="D508" s="10"/>
      <c r="E508" s="3">
        <v>7</v>
      </c>
      <c r="F508" s="3">
        <f t="shared" si="7"/>
        <v>560</v>
      </c>
      <c r="G508" s="19">
        <v>43873</v>
      </c>
    </row>
    <row r="509" s="15" customFormat="1" ht="15.75" customHeight="1" spans="1:7">
      <c r="A509" s="136" t="s">
        <v>33</v>
      </c>
      <c r="B509" s="137"/>
      <c r="C509" s="112">
        <v>500</v>
      </c>
      <c r="D509" s="10"/>
      <c r="E509" s="3">
        <v>7</v>
      </c>
      <c r="F509" s="3">
        <f t="shared" si="7"/>
        <v>3500</v>
      </c>
      <c r="G509" s="19">
        <v>43873</v>
      </c>
    </row>
    <row r="510" s="15" customFormat="1" ht="15.75" customHeight="1" spans="1:7">
      <c r="A510" s="136" t="s">
        <v>290</v>
      </c>
      <c r="B510" s="137"/>
      <c r="C510" s="112">
        <v>100</v>
      </c>
      <c r="D510" s="10"/>
      <c r="E510" s="3">
        <v>7</v>
      </c>
      <c r="F510" s="3">
        <f t="shared" si="7"/>
        <v>700</v>
      </c>
      <c r="G510" s="19">
        <v>43873</v>
      </c>
    </row>
    <row r="511" s="15" customFormat="1" ht="15.75" customHeight="1" spans="1:7">
      <c r="A511" s="136" t="s">
        <v>291</v>
      </c>
      <c r="B511" s="137"/>
      <c r="C511" s="112">
        <v>80</v>
      </c>
      <c r="D511" s="10"/>
      <c r="E511" s="3">
        <v>7</v>
      </c>
      <c r="F511" s="3">
        <f t="shared" si="7"/>
        <v>560</v>
      </c>
      <c r="G511" s="19">
        <v>43873</v>
      </c>
    </row>
    <row r="512" s="15" customFormat="1" ht="15.75" customHeight="1" spans="1:7">
      <c r="A512" s="136" t="s">
        <v>292</v>
      </c>
      <c r="B512" s="137"/>
      <c r="C512" s="112">
        <v>300</v>
      </c>
      <c r="D512" s="10"/>
      <c r="E512" s="3">
        <v>7</v>
      </c>
      <c r="F512" s="3">
        <f t="shared" si="7"/>
        <v>2100</v>
      </c>
      <c r="G512" s="19">
        <v>43873</v>
      </c>
    </row>
    <row r="513" s="15" customFormat="1" ht="15.75" customHeight="1" spans="1:7">
      <c r="A513" s="136" t="s">
        <v>293</v>
      </c>
      <c r="B513" s="137"/>
      <c r="C513" s="112">
        <v>40</v>
      </c>
      <c r="D513" s="10"/>
      <c r="E513" s="3">
        <v>7</v>
      </c>
      <c r="F513" s="3">
        <f t="shared" si="7"/>
        <v>280</v>
      </c>
      <c r="G513" s="19">
        <v>43873</v>
      </c>
    </row>
    <row r="514" s="15" customFormat="1" ht="15.75" customHeight="1" spans="1:7">
      <c r="A514" s="136" t="s">
        <v>195</v>
      </c>
      <c r="B514" s="137"/>
      <c r="C514" s="112">
        <v>50</v>
      </c>
      <c r="D514" s="10"/>
      <c r="E514" s="3">
        <v>7</v>
      </c>
      <c r="F514" s="3">
        <f t="shared" si="7"/>
        <v>350</v>
      </c>
      <c r="G514" s="19">
        <v>43873</v>
      </c>
    </row>
    <row r="515" s="15" customFormat="1" ht="15.75" customHeight="1" spans="1:7">
      <c r="A515" s="136" t="s">
        <v>294</v>
      </c>
      <c r="B515" s="137"/>
      <c r="C515" s="112">
        <v>100</v>
      </c>
      <c r="D515" s="10"/>
      <c r="E515" s="3">
        <v>7</v>
      </c>
      <c r="F515" s="3">
        <f t="shared" si="7"/>
        <v>700</v>
      </c>
      <c r="G515" s="19">
        <v>43873</v>
      </c>
    </row>
    <row r="516" s="15" customFormat="1" ht="15.75" customHeight="1" spans="1:7">
      <c r="A516" s="136" t="s">
        <v>223</v>
      </c>
      <c r="B516" s="137"/>
      <c r="C516" s="112">
        <v>30</v>
      </c>
      <c r="D516" s="10"/>
      <c r="E516" s="3">
        <v>7</v>
      </c>
      <c r="F516" s="3">
        <f t="shared" si="7"/>
        <v>210</v>
      </c>
      <c r="G516" s="19">
        <v>43873</v>
      </c>
    </row>
    <row r="517" s="15" customFormat="1" ht="15.75" customHeight="1" spans="1:7">
      <c r="A517" s="136" t="s">
        <v>295</v>
      </c>
      <c r="B517" s="137"/>
      <c r="C517" s="112">
        <v>50</v>
      </c>
      <c r="D517" s="10"/>
      <c r="E517" s="3">
        <v>7</v>
      </c>
      <c r="F517" s="3">
        <f t="shared" si="7"/>
        <v>350</v>
      </c>
      <c r="G517" s="19">
        <v>43873</v>
      </c>
    </row>
    <row r="518" s="15" customFormat="1" ht="15.75" customHeight="1" spans="1:7">
      <c r="A518" s="136" t="s">
        <v>296</v>
      </c>
      <c r="B518" s="137"/>
      <c r="C518" s="112">
        <v>50</v>
      </c>
      <c r="D518" s="10"/>
      <c r="E518" s="3">
        <v>7</v>
      </c>
      <c r="F518" s="3">
        <f t="shared" si="7"/>
        <v>350</v>
      </c>
      <c r="G518" s="19">
        <v>43873</v>
      </c>
    </row>
    <row r="519" s="15" customFormat="1" ht="15.75" customHeight="1" spans="1:7">
      <c r="A519" s="136" t="s">
        <v>297</v>
      </c>
      <c r="B519" s="137"/>
      <c r="C519" s="112">
        <v>60</v>
      </c>
      <c r="D519" s="10"/>
      <c r="E519" s="3">
        <v>7</v>
      </c>
      <c r="F519" s="3">
        <f t="shared" si="7"/>
        <v>420</v>
      </c>
      <c r="G519" s="19">
        <v>43873</v>
      </c>
    </row>
    <row r="520" s="15" customFormat="1" ht="15.75" customHeight="1" spans="1:7">
      <c r="A520" s="136" t="s">
        <v>298</v>
      </c>
      <c r="B520" s="137"/>
      <c r="C520" s="112">
        <v>20</v>
      </c>
      <c r="D520" s="10"/>
      <c r="E520" s="3">
        <v>7</v>
      </c>
      <c r="F520" s="3">
        <f t="shared" si="7"/>
        <v>140</v>
      </c>
      <c r="G520" s="19">
        <v>43873</v>
      </c>
    </row>
    <row r="521" s="15" customFormat="1" ht="15.75" customHeight="1" spans="1:7">
      <c r="A521" s="136" t="s">
        <v>299</v>
      </c>
      <c r="B521" s="137"/>
      <c r="C521" s="112">
        <v>10</v>
      </c>
      <c r="D521" s="10"/>
      <c r="E521" s="3">
        <v>7</v>
      </c>
      <c r="F521" s="3">
        <f t="shared" si="7"/>
        <v>70</v>
      </c>
      <c r="G521" s="19">
        <v>43873</v>
      </c>
    </row>
    <row r="522" s="15" customFormat="1" ht="15.75" customHeight="1" spans="1:7">
      <c r="A522" s="136" t="s">
        <v>300</v>
      </c>
      <c r="B522" s="137"/>
      <c r="C522" s="112">
        <v>10</v>
      </c>
      <c r="D522" s="10"/>
      <c r="E522" s="3">
        <v>7</v>
      </c>
      <c r="F522" s="3">
        <f t="shared" si="7"/>
        <v>70</v>
      </c>
      <c r="G522" s="19">
        <v>43873</v>
      </c>
    </row>
    <row r="523" s="15" customFormat="1" ht="15.75" customHeight="1" spans="1:7">
      <c r="A523" s="136" t="s">
        <v>301</v>
      </c>
      <c r="B523" s="137"/>
      <c r="C523" s="112">
        <v>20</v>
      </c>
      <c r="D523" s="10"/>
      <c r="E523" s="3">
        <v>7</v>
      </c>
      <c r="F523" s="3">
        <f t="shared" si="7"/>
        <v>140</v>
      </c>
      <c r="G523" s="19">
        <v>43873</v>
      </c>
    </row>
    <row r="524" s="15" customFormat="1" ht="15.75" customHeight="1" spans="1:7">
      <c r="A524" s="136" t="s">
        <v>19</v>
      </c>
      <c r="B524" s="137"/>
      <c r="C524" s="112">
        <v>350</v>
      </c>
      <c r="D524" s="10"/>
      <c r="E524" s="3">
        <v>7</v>
      </c>
      <c r="F524" s="3">
        <f t="shared" si="7"/>
        <v>2450</v>
      </c>
      <c r="G524" s="19">
        <v>43873</v>
      </c>
    </row>
    <row r="525" s="15" customFormat="1" ht="15.75" customHeight="1" spans="1:7">
      <c r="A525" s="136" t="s">
        <v>38</v>
      </c>
      <c r="B525" s="137"/>
      <c r="C525" s="112">
        <v>50</v>
      </c>
      <c r="D525" s="10"/>
      <c r="E525" s="3">
        <v>7</v>
      </c>
      <c r="F525" s="3">
        <f t="shared" si="7"/>
        <v>350</v>
      </c>
      <c r="G525" s="19">
        <v>43873</v>
      </c>
    </row>
    <row r="526" s="15" customFormat="1" ht="15.75" customHeight="1" spans="1:7">
      <c r="A526" s="136" t="s">
        <v>31</v>
      </c>
      <c r="B526" s="138"/>
      <c r="C526" s="112">
        <v>47</v>
      </c>
      <c r="D526" s="12"/>
      <c r="E526" s="3">
        <v>7</v>
      </c>
      <c r="F526" s="3">
        <f t="shared" si="7"/>
        <v>329</v>
      </c>
      <c r="G526" s="19">
        <v>43873</v>
      </c>
    </row>
    <row r="527" s="15" customFormat="1" ht="15.75" customHeight="1" spans="1:7">
      <c r="A527" s="130" t="s">
        <v>49</v>
      </c>
      <c r="B527" s="129" t="s">
        <v>130</v>
      </c>
      <c r="C527" s="129">
        <v>20</v>
      </c>
      <c r="D527" s="5" t="s">
        <v>85</v>
      </c>
      <c r="E527" s="3">
        <v>1015</v>
      </c>
      <c r="F527" s="3">
        <f t="shared" si="7"/>
        <v>20300</v>
      </c>
      <c r="G527" s="19">
        <v>43874</v>
      </c>
    </row>
    <row r="528" s="15" customFormat="1" ht="15.75" customHeight="1" spans="1:7">
      <c r="A528" s="130" t="s">
        <v>89</v>
      </c>
      <c r="B528" s="129"/>
      <c r="C528" s="129">
        <v>10</v>
      </c>
      <c r="D528" s="5"/>
      <c r="E528" s="3">
        <v>1015</v>
      </c>
      <c r="F528" s="3">
        <f t="shared" si="7"/>
        <v>10150</v>
      </c>
      <c r="G528" s="19">
        <v>43874</v>
      </c>
    </row>
    <row r="529" s="15" customFormat="1" ht="15.75" customHeight="1" spans="1:7">
      <c r="A529" s="130" t="s">
        <v>18</v>
      </c>
      <c r="B529" s="129"/>
      <c r="C529" s="129">
        <v>8</v>
      </c>
      <c r="D529" s="5"/>
      <c r="E529" s="3">
        <v>1015</v>
      </c>
      <c r="F529" s="3">
        <f t="shared" si="7"/>
        <v>8120</v>
      </c>
      <c r="G529" s="19">
        <v>43874</v>
      </c>
    </row>
    <row r="530" s="15" customFormat="1" ht="15.75" customHeight="1" spans="1:7">
      <c r="A530" s="130" t="s">
        <v>34</v>
      </c>
      <c r="B530" s="129"/>
      <c r="C530" s="129">
        <v>15</v>
      </c>
      <c r="D530" s="5"/>
      <c r="E530" s="3">
        <v>1015</v>
      </c>
      <c r="F530" s="3">
        <f t="shared" si="7"/>
        <v>15225</v>
      </c>
      <c r="G530" s="19">
        <v>43874</v>
      </c>
    </row>
    <row r="531" s="15" customFormat="1" ht="15.75" customHeight="1" spans="1:7">
      <c r="A531" s="130" t="s">
        <v>11</v>
      </c>
      <c r="B531" s="129" t="s">
        <v>80</v>
      </c>
      <c r="C531" s="112">
        <v>3</v>
      </c>
      <c r="D531" s="12" t="s">
        <v>81</v>
      </c>
      <c r="E531" s="3">
        <v>8</v>
      </c>
      <c r="F531" s="3">
        <f t="shared" ref="F531:F594" si="8">C531*E531</f>
        <v>24</v>
      </c>
      <c r="G531" s="19">
        <v>43874</v>
      </c>
    </row>
    <row r="532" s="15" customFormat="1" ht="15.75" customHeight="1" spans="1:7">
      <c r="A532" s="130" t="s">
        <v>11</v>
      </c>
      <c r="B532" s="129" t="s">
        <v>146</v>
      </c>
      <c r="C532" s="112">
        <v>6</v>
      </c>
      <c r="D532" s="12" t="s">
        <v>87</v>
      </c>
      <c r="E532" s="3">
        <v>60</v>
      </c>
      <c r="F532" s="3">
        <f t="shared" si="8"/>
        <v>360</v>
      </c>
      <c r="G532" s="19">
        <v>43874</v>
      </c>
    </row>
    <row r="533" s="15" customFormat="1" ht="15.75" customHeight="1" spans="1:7">
      <c r="A533" s="130" t="s">
        <v>18</v>
      </c>
      <c r="B533" s="139" t="s">
        <v>170</v>
      </c>
      <c r="C533" s="129">
        <v>100</v>
      </c>
      <c r="D533" s="10" t="s">
        <v>87</v>
      </c>
      <c r="E533" s="3">
        <v>42</v>
      </c>
      <c r="F533" s="3">
        <f t="shared" si="8"/>
        <v>4200</v>
      </c>
      <c r="G533" s="19">
        <v>43874</v>
      </c>
    </row>
    <row r="534" s="15" customFormat="1" ht="15.75" customHeight="1" spans="1:7">
      <c r="A534" s="130" t="s">
        <v>34</v>
      </c>
      <c r="B534" s="139"/>
      <c r="C534" s="129">
        <v>80</v>
      </c>
      <c r="D534" s="10"/>
      <c r="E534" s="3">
        <v>42</v>
      </c>
      <c r="F534" s="3">
        <f t="shared" si="8"/>
        <v>3360</v>
      </c>
      <c r="G534" s="19">
        <v>43874</v>
      </c>
    </row>
    <row r="535" s="15" customFormat="1" ht="15.75" customHeight="1" spans="1:7">
      <c r="A535" s="130" t="s">
        <v>36</v>
      </c>
      <c r="B535" s="139"/>
      <c r="C535" s="129">
        <v>3</v>
      </c>
      <c r="D535" s="12"/>
      <c r="E535" s="3">
        <v>42</v>
      </c>
      <c r="F535" s="3">
        <f t="shared" si="8"/>
        <v>126</v>
      </c>
      <c r="G535" s="19">
        <v>43874</v>
      </c>
    </row>
    <row r="536" s="15" customFormat="1" ht="15.75" customHeight="1" spans="1:7">
      <c r="A536" s="130" t="s">
        <v>302</v>
      </c>
      <c r="B536" s="135" t="s">
        <v>171</v>
      </c>
      <c r="C536" s="129">
        <v>1</v>
      </c>
      <c r="D536" s="38" t="s">
        <v>172</v>
      </c>
      <c r="E536" s="3">
        <v>680</v>
      </c>
      <c r="F536" s="3">
        <f t="shared" si="8"/>
        <v>680</v>
      </c>
      <c r="G536" s="19">
        <v>43874</v>
      </c>
    </row>
    <row r="537" s="15" customFormat="1" ht="15.75" customHeight="1" spans="1:7">
      <c r="A537" s="130" t="s">
        <v>89</v>
      </c>
      <c r="B537" s="137"/>
      <c r="C537" s="129">
        <v>5</v>
      </c>
      <c r="D537" s="10"/>
      <c r="E537" s="3">
        <v>680</v>
      </c>
      <c r="F537" s="3">
        <f t="shared" si="8"/>
        <v>3400</v>
      </c>
      <c r="G537" s="19">
        <v>43874</v>
      </c>
    </row>
    <row r="538" s="15" customFormat="1" ht="15.75" customHeight="1" spans="1:7">
      <c r="A538" s="130" t="s">
        <v>34</v>
      </c>
      <c r="B538" s="137"/>
      <c r="C538" s="129">
        <v>2</v>
      </c>
      <c r="D538" s="10"/>
      <c r="E538" s="3">
        <v>680</v>
      </c>
      <c r="F538" s="3">
        <f t="shared" si="8"/>
        <v>1360</v>
      </c>
      <c r="G538" s="19">
        <v>43874</v>
      </c>
    </row>
    <row r="539" s="15" customFormat="1" ht="15.75" customHeight="1" spans="1:7">
      <c r="A539" s="130" t="s">
        <v>18</v>
      </c>
      <c r="B539" s="137"/>
      <c r="C539" s="129">
        <v>2</v>
      </c>
      <c r="D539" s="10"/>
      <c r="E539" s="3">
        <v>680</v>
      </c>
      <c r="F539" s="3">
        <f t="shared" si="8"/>
        <v>1360</v>
      </c>
      <c r="G539" s="19">
        <v>43874</v>
      </c>
    </row>
    <row r="540" s="15" customFormat="1" ht="15.75" customHeight="1" spans="1:7">
      <c r="A540" s="130" t="s">
        <v>217</v>
      </c>
      <c r="B540" s="137"/>
      <c r="C540" s="129">
        <v>2</v>
      </c>
      <c r="D540" s="10"/>
      <c r="E540" s="3">
        <v>680</v>
      </c>
      <c r="F540" s="3">
        <f t="shared" si="8"/>
        <v>1360</v>
      </c>
      <c r="G540" s="19">
        <v>43874</v>
      </c>
    </row>
    <row r="541" s="15" customFormat="1" ht="15.75" customHeight="1" spans="1:7">
      <c r="A541" s="130" t="s">
        <v>19</v>
      </c>
      <c r="B541" s="137"/>
      <c r="C541" s="129">
        <v>30</v>
      </c>
      <c r="D541" s="10"/>
      <c r="E541" s="3">
        <v>680</v>
      </c>
      <c r="F541" s="3">
        <f t="shared" si="8"/>
        <v>20400</v>
      </c>
      <c r="G541" s="19">
        <v>43874</v>
      </c>
    </row>
    <row r="542" s="15" customFormat="1" ht="15.75" customHeight="1" spans="1:7">
      <c r="A542" s="130" t="s">
        <v>28</v>
      </c>
      <c r="B542" s="140"/>
      <c r="C542" s="129">
        <v>1</v>
      </c>
      <c r="D542" s="10"/>
      <c r="E542" s="3">
        <v>680</v>
      </c>
      <c r="F542" s="3">
        <f t="shared" si="8"/>
        <v>680</v>
      </c>
      <c r="G542" s="19">
        <v>43874</v>
      </c>
    </row>
    <row r="543" s="15" customFormat="1" ht="15.75" customHeight="1" spans="1:7">
      <c r="A543" s="130" t="s">
        <v>190</v>
      </c>
      <c r="B543" s="140"/>
      <c r="C543" s="129">
        <v>1</v>
      </c>
      <c r="D543" s="10"/>
      <c r="E543" s="3">
        <v>680</v>
      </c>
      <c r="F543" s="3">
        <f t="shared" si="8"/>
        <v>680</v>
      </c>
      <c r="G543" s="19">
        <v>43874</v>
      </c>
    </row>
    <row r="544" s="15" customFormat="1" ht="15.75" customHeight="1" spans="1:7">
      <c r="A544" s="130" t="s">
        <v>29</v>
      </c>
      <c r="B544" s="140"/>
      <c r="C544" s="129">
        <v>1</v>
      </c>
      <c r="D544" s="10"/>
      <c r="E544" s="3">
        <v>680</v>
      </c>
      <c r="F544" s="3">
        <f t="shared" si="8"/>
        <v>680</v>
      </c>
      <c r="G544" s="19">
        <v>43874</v>
      </c>
    </row>
    <row r="545" s="28" customFormat="1" ht="15.75" customHeight="1" spans="1:7">
      <c r="A545" s="130" t="s">
        <v>33</v>
      </c>
      <c r="B545" s="140"/>
      <c r="C545" s="129">
        <v>5</v>
      </c>
      <c r="D545" s="10"/>
      <c r="E545" s="3">
        <v>680</v>
      </c>
      <c r="F545" s="3">
        <f t="shared" si="8"/>
        <v>3400</v>
      </c>
      <c r="G545" s="19">
        <v>43874</v>
      </c>
    </row>
    <row r="546" s="15" customFormat="1" ht="15.75" customHeight="1" spans="1:7">
      <c r="A546" s="130" t="s">
        <v>289</v>
      </c>
      <c r="B546" s="140"/>
      <c r="C546" s="129">
        <v>20</v>
      </c>
      <c r="D546" s="10"/>
      <c r="E546" s="3">
        <v>680</v>
      </c>
      <c r="F546" s="3">
        <f t="shared" si="8"/>
        <v>13600</v>
      </c>
      <c r="G546" s="19">
        <v>43874</v>
      </c>
    </row>
    <row r="547" s="15" customFormat="1" ht="15.75" customHeight="1" spans="1:7">
      <c r="A547" s="130" t="s">
        <v>88</v>
      </c>
      <c r="B547" s="140"/>
      <c r="C547" s="129">
        <v>8</v>
      </c>
      <c r="D547" s="10"/>
      <c r="E547" s="3">
        <v>680</v>
      </c>
      <c r="F547" s="3">
        <f t="shared" si="8"/>
        <v>5440</v>
      </c>
      <c r="G547" s="19">
        <v>43874</v>
      </c>
    </row>
    <row r="548" s="15" customFormat="1" ht="15.75" customHeight="1" spans="1:7">
      <c r="A548" s="130" t="s">
        <v>173</v>
      </c>
      <c r="B548" s="140"/>
      <c r="C548" s="129">
        <v>1</v>
      </c>
      <c r="D548" s="10"/>
      <c r="E548" s="3">
        <v>680</v>
      </c>
      <c r="F548" s="3">
        <f t="shared" si="8"/>
        <v>680</v>
      </c>
      <c r="G548" s="19">
        <v>43874</v>
      </c>
    </row>
    <row r="549" s="15" customFormat="1" ht="15.75" customHeight="1" spans="1:7">
      <c r="A549" s="130" t="s">
        <v>106</v>
      </c>
      <c r="B549" s="141"/>
      <c r="C549" s="129">
        <v>1</v>
      </c>
      <c r="D549" s="12"/>
      <c r="E549" s="3">
        <v>680</v>
      </c>
      <c r="F549" s="3">
        <f t="shared" si="8"/>
        <v>680</v>
      </c>
      <c r="G549" s="19">
        <v>43874</v>
      </c>
    </row>
    <row r="550" s="15" customFormat="1" ht="15.75" customHeight="1" spans="1:7">
      <c r="A550" s="130" t="s">
        <v>303</v>
      </c>
      <c r="B550" s="34"/>
      <c r="C550" s="129">
        <v>90</v>
      </c>
      <c r="D550" s="10" t="s">
        <v>133</v>
      </c>
      <c r="E550" s="129">
        <v>3.8</v>
      </c>
      <c r="F550" s="3">
        <f t="shared" si="8"/>
        <v>342</v>
      </c>
      <c r="G550" s="19">
        <v>43875</v>
      </c>
    </row>
    <row r="551" s="15" customFormat="1" ht="15.75" customHeight="1" spans="1:7">
      <c r="A551" s="130" t="s">
        <v>123</v>
      </c>
      <c r="B551" s="34"/>
      <c r="C551" s="129">
        <v>50</v>
      </c>
      <c r="D551" s="10"/>
      <c r="E551" s="129">
        <v>3.8</v>
      </c>
      <c r="F551" s="3">
        <f t="shared" si="8"/>
        <v>190</v>
      </c>
      <c r="G551" s="19">
        <v>43875</v>
      </c>
    </row>
    <row r="552" s="15" customFormat="1" ht="15.75" customHeight="1" spans="1:7">
      <c r="A552" s="130" t="s">
        <v>293</v>
      </c>
      <c r="B552" s="34"/>
      <c r="C552" s="129">
        <v>50</v>
      </c>
      <c r="D552" s="10"/>
      <c r="E552" s="129">
        <v>3.8</v>
      </c>
      <c r="F552" s="3">
        <f t="shared" si="8"/>
        <v>190</v>
      </c>
      <c r="G552" s="19">
        <v>43875</v>
      </c>
    </row>
    <row r="553" s="15" customFormat="1" ht="15.75" customHeight="1" spans="1:7">
      <c r="A553" s="130" t="s">
        <v>184</v>
      </c>
      <c r="B553" s="34"/>
      <c r="C553" s="129">
        <v>150</v>
      </c>
      <c r="D553" s="10"/>
      <c r="E553" s="129">
        <v>3.8</v>
      </c>
      <c r="F553" s="3">
        <f t="shared" si="8"/>
        <v>570</v>
      </c>
      <c r="G553" s="19">
        <v>43875</v>
      </c>
    </row>
    <row r="554" s="15" customFormat="1" ht="15.75" customHeight="1" spans="1:7">
      <c r="A554" s="130" t="s">
        <v>289</v>
      </c>
      <c r="B554" s="34"/>
      <c r="C554" s="129">
        <v>400</v>
      </c>
      <c r="D554" s="10"/>
      <c r="E554" s="129">
        <v>3.8</v>
      </c>
      <c r="F554" s="3">
        <f t="shared" si="8"/>
        <v>1520</v>
      </c>
      <c r="G554" s="19">
        <v>43875</v>
      </c>
    </row>
    <row r="555" s="15" customFormat="1" ht="15.75" customHeight="1" spans="1:7">
      <c r="A555" s="130" t="s">
        <v>304</v>
      </c>
      <c r="B555" s="34"/>
      <c r="C555" s="129">
        <v>50</v>
      </c>
      <c r="D555" s="10"/>
      <c r="E555" s="129">
        <v>3.8</v>
      </c>
      <c r="F555" s="3">
        <f t="shared" si="8"/>
        <v>190</v>
      </c>
      <c r="G555" s="19">
        <v>43875</v>
      </c>
    </row>
    <row r="556" s="15" customFormat="1" ht="15.75" customHeight="1" spans="1:7">
      <c r="A556" s="130" t="s">
        <v>305</v>
      </c>
      <c r="B556" s="34"/>
      <c r="C556" s="129">
        <v>50</v>
      </c>
      <c r="D556" s="10"/>
      <c r="E556" s="129">
        <v>3.8</v>
      </c>
      <c r="F556" s="3">
        <f t="shared" si="8"/>
        <v>190</v>
      </c>
      <c r="G556" s="19">
        <v>43875</v>
      </c>
    </row>
    <row r="557" s="15" customFormat="1" ht="15.75" customHeight="1" spans="1:7">
      <c r="A557" s="130" t="s">
        <v>182</v>
      </c>
      <c r="B557" s="34" t="s">
        <v>181</v>
      </c>
      <c r="C557" s="129">
        <v>100</v>
      </c>
      <c r="D557" s="10"/>
      <c r="E557" s="129">
        <v>3.8</v>
      </c>
      <c r="F557" s="3">
        <f t="shared" si="8"/>
        <v>380</v>
      </c>
      <c r="G557" s="19">
        <v>43875</v>
      </c>
    </row>
    <row r="558" s="15" customFormat="1" ht="15.75" customHeight="1" spans="1:7">
      <c r="A558" s="130" t="s">
        <v>177</v>
      </c>
      <c r="B558" s="34"/>
      <c r="C558" s="129">
        <v>80</v>
      </c>
      <c r="D558" s="10"/>
      <c r="E558" s="129">
        <v>3.8</v>
      </c>
      <c r="F558" s="3">
        <f t="shared" si="8"/>
        <v>304</v>
      </c>
      <c r="G558" s="19">
        <v>43875</v>
      </c>
    </row>
    <row r="559" s="15" customFormat="1" ht="15.75" customHeight="1" spans="1:7">
      <c r="A559" s="130" t="s">
        <v>152</v>
      </c>
      <c r="B559" s="34"/>
      <c r="C559" s="129">
        <v>200</v>
      </c>
      <c r="D559" s="10"/>
      <c r="E559" s="129">
        <v>3.8</v>
      </c>
      <c r="F559" s="3">
        <f t="shared" si="8"/>
        <v>760</v>
      </c>
      <c r="G559" s="19">
        <v>43875</v>
      </c>
    </row>
    <row r="560" s="15" customFormat="1" ht="15.75" customHeight="1" spans="1:7">
      <c r="A560" s="130" t="s">
        <v>207</v>
      </c>
      <c r="B560" s="34"/>
      <c r="C560" s="129">
        <v>180</v>
      </c>
      <c r="D560" s="10"/>
      <c r="E560" s="129">
        <v>3.8</v>
      </c>
      <c r="F560" s="3">
        <f t="shared" si="8"/>
        <v>684</v>
      </c>
      <c r="G560" s="19">
        <v>43875</v>
      </c>
    </row>
    <row r="561" s="15" customFormat="1" ht="15.75" customHeight="1" spans="1:7">
      <c r="A561" s="130" t="s">
        <v>114</v>
      </c>
      <c r="B561" s="34"/>
      <c r="C561" s="129">
        <v>200</v>
      </c>
      <c r="D561" s="10"/>
      <c r="E561" s="129">
        <v>3.8</v>
      </c>
      <c r="F561" s="3">
        <f t="shared" si="8"/>
        <v>760</v>
      </c>
      <c r="G561" s="19">
        <v>43875</v>
      </c>
    </row>
    <row r="562" s="15" customFormat="1" ht="15.75" customHeight="1" spans="1:7">
      <c r="A562" s="130" t="s">
        <v>116</v>
      </c>
      <c r="B562" s="34"/>
      <c r="C562" s="129">
        <v>50</v>
      </c>
      <c r="D562" s="10"/>
      <c r="E562" s="129">
        <v>3.8</v>
      </c>
      <c r="F562" s="3">
        <f t="shared" si="8"/>
        <v>190</v>
      </c>
      <c r="G562" s="19">
        <v>43875</v>
      </c>
    </row>
    <row r="563" s="15" customFormat="1" ht="15.75" customHeight="1" spans="1:7">
      <c r="A563" s="130" t="s">
        <v>49</v>
      </c>
      <c r="B563" s="34"/>
      <c r="C563" s="129">
        <v>500</v>
      </c>
      <c r="D563" s="10"/>
      <c r="E563" s="129">
        <v>3.8</v>
      </c>
      <c r="F563" s="3">
        <f t="shared" si="8"/>
        <v>1900</v>
      </c>
      <c r="G563" s="19">
        <v>43875</v>
      </c>
    </row>
    <row r="564" s="15" customFormat="1" ht="15.75" customHeight="1" spans="1:7">
      <c r="A564" s="130" t="s">
        <v>230</v>
      </c>
      <c r="B564" s="34"/>
      <c r="C564" s="129">
        <v>50</v>
      </c>
      <c r="D564" s="10"/>
      <c r="E564" s="129">
        <v>3.8</v>
      </c>
      <c r="F564" s="3">
        <f t="shared" si="8"/>
        <v>190</v>
      </c>
      <c r="G564" s="19">
        <v>43875</v>
      </c>
    </row>
    <row r="565" s="15" customFormat="1" ht="15.75" customHeight="1" spans="1:7">
      <c r="A565" s="130" t="s">
        <v>28</v>
      </c>
      <c r="B565" s="34"/>
      <c r="C565" s="129">
        <v>100</v>
      </c>
      <c r="D565" s="10"/>
      <c r="E565" s="129">
        <v>3.8</v>
      </c>
      <c r="F565" s="3">
        <f t="shared" si="8"/>
        <v>380</v>
      </c>
      <c r="G565" s="19">
        <v>43875</v>
      </c>
    </row>
    <row r="566" s="15" customFormat="1" ht="15.75" customHeight="1" spans="1:7">
      <c r="A566" s="130" t="s">
        <v>211</v>
      </c>
      <c r="B566" s="34"/>
      <c r="C566" s="129">
        <v>50</v>
      </c>
      <c r="D566" s="10"/>
      <c r="E566" s="129">
        <v>3.8</v>
      </c>
      <c r="F566" s="3">
        <f t="shared" si="8"/>
        <v>190</v>
      </c>
      <c r="G566" s="19">
        <v>43875</v>
      </c>
    </row>
    <row r="567" s="15" customFormat="1" ht="15.75" customHeight="1" spans="1:7">
      <c r="A567" s="130" t="s">
        <v>190</v>
      </c>
      <c r="B567" s="34"/>
      <c r="C567" s="129">
        <v>100</v>
      </c>
      <c r="D567" s="10"/>
      <c r="E567" s="129">
        <v>3.8</v>
      </c>
      <c r="F567" s="3">
        <f t="shared" si="8"/>
        <v>380</v>
      </c>
      <c r="G567" s="19">
        <v>43875</v>
      </c>
    </row>
    <row r="568" s="15" customFormat="1" ht="15.75" customHeight="1" spans="1:7">
      <c r="A568" s="130" t="s">
        <v>205</v>
      </c>
      <c r="B568" s="34"/>
      <c r="C568" s="129">
        <v>50</v>
      </c>
      <c r="D568" s="10"/>
      <c r="E568" s="129">
        <v>3.8</v>
      </c>
      <c r="F568" s="3">
        <f t="shared" si="8"/>
        <v>190</v>
      </c>
      <c r="G568" s="19">
        <v>43875</v>
      </c>
    </row>
    <row r="569" s="15" customFormat="1" ht="15.75" customHeight="1" spans="1:7">
      <c r="A569" s="130" t="s">
        <v>211</v>
      </c>
      <c r="B569" s="34"/>
      <c r="C569" s="129">
        <v>50</v>
      </c>
      <c r="D569" s="10"/>
      <c r="E569" s="129">
        <v>3.8</v>
      </c>
      <c r="F569" s="3">
        <f t="shared" si="8"/>
        <v>190</v>
      </c>
      <c r="G569" s="19">
        <v>43875</v>
      </c>
    </row>
    <row r="570" s="15" customFormat="1" ht="15.75" customHeight="1" spans="1:7">
      <c r="A570" s="130" t="s">
        <v>98</v>
      </c>
      <c r="B570" s="34"/>
      <c r="C570" s="129">
        <v>50</v>
      </c>
      <c r="D570" s="12"/>
      <c r="E570" s="129">
        <v>3.8</v>
      </c>
      <c r="F570" s="3">
        <f t="shared" si="8"/>
        <v>190</v>
      </c>
      <c r="G570" s="19">
        <v>43875</v>
      </c>
    </row>
    <row r="571" s="15" customFormat="1" ht="15.75" customHeight="1" spans="1:7">
      <c r="A571" s="130" t="s">
        <v>34</v>
      </c>
      <c r="B571" s="142" t="s">
        <v>306</v>
      </c>
      <c r="C571" s="129">
        <v>2</v>
      </c>
      <c r="D571" s="10" t="s">
        <v>81</v>
      </c>
      <c r="E571" s="3">
        <v>98</v>
      </c>
      <c r="F571" s="3">
        <f t="shared" si="8"/>
        <v>196</v>
      </c>
      <c r="G571" s="19">
        <v>43875</v>
      </c>
    </row>
    <row r="572" s="15" customFormat="1" ht="15.75" customHeight="1" spans="1:7">
      <c r="A572" s="130" t="s">
        <v>88</v>
      </c>
      <c r="B572" s="142"/>
      <c r="C572" s="129">
        <v>2</v>
      </c>
      <c r="D572" s="10"/>
      <c r="E572" s="3">
        <v>98</v>
      </c>
      <c r="F572" s="3">
        <f t="shared" si="8"/>
        <v>196</v>
      </c>
      <c r="G572" s="19">
        <v>43875</v>
      </c>
    </row>
    <row r="573" s="15" customFormat="1" ht="15.75" customHeight="1" spans="1:7">
      <c r="A573" s="130" t="s">
        <v>18</v>
      </c>
      <c r="B573" s="142"/>
      <c r="C573" s="129">
        <v>2</v>
      </c>
      <c r="D573" s="10"/>
      <c r="E573" s="3">
        <v>98</v>
      </c>
      <c r="F573" s="3">
        <f t="shared" si="8"/>
        <v>196</v>
      </c>
      <c r="G573" s="19">
        <v>43875</v>
      </c>
    </row>
    <row r="574" s="15" customFormat="1" ht="15.75" customHeight="1" spans="1:7">
      <c r="A574" s="130" t="s">
        <v>19</v>
      </c>
      <c r="B574" s="142"/>
      <c r="C574" s="129">
        <v>2</v>
      </c>
      <c r="D574" s="12"/>
      <c r="E574" s="3">
        <v>98</v>
      </c>
      <c r="F574" s="3">
        <f t="shared" si="8"/>
        <v>196</v>
      </c>
      <c r="G574" s="19">
        <v>43875</v>
      </c>
    </row>
    <row r="575" s="15" customFormat="1" ht="15.75" customHeight="1" spans="1:7">
      <c r="A575" s="130" t="s">
        <v>128</v>
      </c>
      <c r="B575" s="142" t="s">
        <v>307</v>
      </c>
      <c r="C575" s="129">
        <v>123</v>
      </c>
      <c r="D575" s="12" t="s">
        <v>87</v>
      </c>
      <c r="E575" s="3">
        <v>40</v>
      </c>
      <c r="F575" s="3">
        <f t="shared" si="8"/>
        <v>4920</v>
      </c>
      <c r="G575" s="19">
        <v>43875</v>
      </c>
    </row>
    <row r="576" s="15" customFormat="1" ht="15.75" customHeight="1" spans="1:7">
      <c r="A576" s="130" t="s">
        <v>124</v>
      </c>
      <c r="B576" s="129" t="s">
        <v>308</v>
      </c>
      <c r="C576" s="129">
        <v>100</v>
      </c>
      <c r="D576" s="129" t="s">
        <v>133</v>
      </c>
      <c r="E576" s="3">
        <v>27</v>
      </c>
      <c r="F576" s="3">
        <f t="shared" si="8"/>
        <v>2700</v>
      </c>
      <c r="G576" s="19">
        <v>43875</v>
      </c>
    </row>
    <row r="577" s="15" customFormat="1" ht="15.75" customHeight="1" spans="1:7">
      <c r="A577" s="130" t="s">
        <v>221</v>
      </c>
      <c r="B577" s="129"/>
      <c r="C577" s="129">
        <v>1</v>
      </c>
      <c r="D577" s="129"/>
      <c r="E577" s="3">
        <v>27</v>
      </c>
      <c r="F577" s="3">
        <f t="shared" si="8"/>
        <v>27</v>
      </c>
      <c r="G577" s="19">
        <v>43875</v>
      </c>
    </row>
    <row r="578" s="15" customFormat="1" ht="15.75" customHeight="1" spans="1:7">
      <c r="A578" s="130" t="s">
        <v>289</v>
      </c>
      <c r="B578" s="129" t="s">
        <v>309</v>
      </c>
      <c r="C578" s="129">
        <v>65</v>
      </c>
      <c r="D578" s="5" t="s">
        <v>310</v>
      </c>
      <c r="E578" s="3">
        <v>1461.07</v>
      </c>
      <c r="F578" s="3">
        <f t="shared" si="8"/>
        <v>94969.55</v>
      </c>
      <c r="G578" s="19">
        <v>43875</v>
      </c>
    </row>
    <row r="579" s="28" customFormat="1" ht="15.75" customHeight="1" spans="1:7">
      <c r="A579" s="130" t="s">
        <v>33</v>
      </c>
      <c r="B579" s="129"/>
      <c r="C579" s="129">
        <v>10</v>
      </c>
      <c r="D579" s="5"/>
      <c r="E579" s="3">
        <v>1461.07</v>
      </c>
      <c r="F579" s="3">
        <f t="shared" si="8"/>
        <v>14610.7</v>
      </c>
      <c r="G579" s="19">
        <v>43875</v>
      </c>
    </row>
    <row r="580" s="15" customFormat="1" ht="15.75" customHeight="1" spans="1:7">
      <c r="A580" s="130" t="s">
        <v>18</v>
      </c>
      <c r="B580" s="129"/>
      <c r="C580" s="129">
        <v>18</v>
      </c>
      <c r="D580" s="5"/>
      <c r="E580" s="3">
        <v>1461.07</v>
      </c>
      <c r="F580" s="3">
        <f t="shared" si="8"/>
        <v>26299.26</v>
      </c>
      <c r="G580" s="19">
        <v>43875</v>
      </c>
    </row>
    <row r="581" s="15" customFormat="1" ht="15.75" customHeight="1" spans="1:7">
      <c r="A581" s="130" t="s">
        <v>34</v>
      </c>
      <c r="B581" s="129"/>
      <c r="C581" s="129">
        <v>30</v>
      </c>
      <c r="D581" s="5"/>
      <c r="E581" s="3">
        <v>1461.07</v>
      </c>
      <c r="F581" s="3">
        <f t="shared" si="8"/>
        <v>43832.1</v>
      </c>
      <c r="G581" s="19">
        <v>43875</v>
      </c>
    </row>
    <row r="582" s="15" customFormat="1" ht="15.75" customHeight="1" spans="1:7">
      <c r="A582" s="130" t="s">
        <v>89</v>
      </c>
      <c r="B582" s="129"/>
      <c r="C582" s="129">
        <v>10</v>
      </c>
      <c r="D582" s="5"/>
      <c r="E582" s="3">
        <v>1461.07</v>
      </c>
      <c r="F582" s="3">
        <f t="shared" si="8"/>
        <v>14610.7</v>
      </c>
      <c r="G582" s="19">
        <v>43875</v>
      </c>
    </row>
    <row r="583" s="15" customFormat="1" ht="15.75" customHeight="1" spans="1:7">
      <c r="A583" s="130" t="s">
        <v>88</v>
      </c>
      <c r="B583" s="129"/>
      <c r="C583" s="129">
        <v>30</v>
      </c>
      <c r="D583" s="5"/>
      <c r="E583" s="3">
        <v>1461.07</v>
      </c>
      <c r="F583" s="3">
        <f t="shared" si="8"/>
        <v>43832.1</v>
      </c>
      <c r="G583" s="19">
        <v>43875</v>
      </c>
    </row>
    <row r="584" s="15" customFormat="1" ht="15.75" customHeight="1" spans="1:7">
      <c r="A584" s="130" t="s">
        <v>311</v>
      </c>
      <c r="B584" s="129" t="s">
        <v>312</v>
      </c>
      <c r="C584" s="129">
        <v>25</v>
      </c>
      <c r="D584" s="129" t="s">
        <v>81</v>
      </c>
      <c r="E584" s="3">
        <v>120</v>
      </c>
      <c r="F584" s="3">
        <f t="shared" si="8"/>
        <v>3000</v>
      </c>
      <c r="G584" s="19">
        <v>43875</v>
      </c>
    </row>
    <row r="585" s="15" customFormat="1" ht="15.75" customHeight="1" spans="1:7">
      <c r="A585" s="130" t="s">
        <v>311</v>
      </c>
      <c r="B585" s="129" t="s">
        <v>312</v>
      </c>
      <c r="C585" s="129">
        <v>14</v>
      </c>
      <c r="D585" s="129"/>
      <c r="E585" s="3">
        <v>80</v>
      </c>
      <c r="F585" s="3">
        <f t="shared" si="8"/>
        <v>1120</v>
      </c>
      <c r="G585" s="19">
        <v>43875</v>
      </c>
    </row>
    <row r="586" s="15" customFormat="1" ht="15.75" customHeight="1" spans="1:7">
      <c r="A586" s="130" t="s">
        <v>313</v>
      </c>
      <c r="B586" s="129" t="s">
        <v>312</v>
      </c>
      <c r="C586" s="129">
        <v>11</v>
      </c>
      <c r="D586" s="129" t="s">
        <v>81</v>
      </c>
      <c r="E586" s="3">
        <v>80</v>
      </c>
      <c r="F586" s="3">
        <f t="shared" si="8"/>
        <v>880</v>
      </c>
      <c r="G586" s="19">
        <v>43875</v>
      </c>
    </row>
    <row r="587" s="15" customFormat="1" ht="15.75" customHeight="1" spans="1:7">
      <c r="A587" s="130" t="s">
        <v>216</v>
      </c>
      <c r="B587" s="129" t="s">
        <v>145</v>
      </c>
      <c r="C587" s="129">
        <v>120</v>
      </c>
      <c r="D587" s="129" t="s">
        <v>138</v>
      </c>
      <c r="E587" s="3">
        <v>1.67</v>
      </c>
      <c r="F587" s="3">
        <f t="shared" si="8"/>
        <v>200.4</v>
      </c>
      <c r="G587" s="19">
        <v>43876</v>
      </c>
    </row>
    <row r="588" s="15" customFormat="1" ht="15.75" customHeight="1" spans="1:7">
      <c r="A588" s="130" t="s">
        <v>314</v>
      </c>
      <c r="B588" s="129"/>
      <c r="C588" s="129">
        <v>40</v>
      </c>
      <c r="D588" s="129"/>
      <c r="E588" s="3">
        <v>1.67</v>
      </c>
      <c r="F588" s="3">
        <f t="shared" si="8"/>
        <v>66.8</v>
      </c>
      <c r="G588" s="19">
        <v>43876</v>
      </c>
    </row>
    <row r="589" s="15" customFormat="1" ht="15.75" customHeight="1" spans="1:7">
      <c r="A589" s="130" t="s">
        <v>217</v>
      </c>
      <c r="B589" s="129"/>
      <c r="C589" s="129">
        <v>80</v>
      </c>
      <c r="D589" s="129"/>
      <c r="E589" s="3">
        <v>1.67</v>
      </c>
      <c r="F589" s="3">
        <f t="shared" si="8"/>
        <v>133.6</v>
      </c>
      <c r="G589" s="19">
        <v>43876</v>
      </c>
    </row>
    <row r="590" s="15" customFormat="1" ht="15.75" customHeight="1" spans="1:7">
      <c r="A590" s="130" t="s">
        <v>33</v>
      </c>
      <c r="B590" s="129"/>
      <c r="C590" s="129">
        <v>10</v>
      </c>
      <c r="D590" s="129"/>
      <c r="E590" s="3">
        <v>1.67</v>
      </c>
      <c r="F590" s="3">
        <f t="shared" si="8"/>
        <v>16.7</v>
      </c>
      <c r="G590" s="19">
        <v>43876</v>
      </c>
    </row>
    <row r="591" s="15" customFormat="1" ht="15.75" customHeight="1" spans="1:7">
      <c r="A591" s="130" t="s">
        <v>36</v>
      </c>
      <c r="B591" s="129"/>
      <c r="C591" s="129">
        <v>100</v>
      </c>
      <c r="D591" s="129"/>
      <c r="E591" s="3">
        <v>1.67</v>
      </c>
      <c r="F591" s="3">
        <f t="shared" si="8"/>
        <v>167</v>
      </c>
      <c r="G591" s="19">
        <v>43876</v>
      </c>
    </row>
    <row r="592" s="15" customFormat="1" ht="15.75" customHeight="1" spans="1:7">
      <c r="A592" s="130" t="s">
        <v>49</v>
      </c>
      <c r="B592" s="129" t="s">
        <v>315</v>
      </c>
      <c r="C592" s="129">
        <v>20</v>
      </c>
      <c r="D592" s="129" t="s">
        <v>138</v>
      </c>
      <c r="E592" s="3">
        <v>1</v>
      </c>
      <c r="F592" s="3">
        <f t="shared" si="8"/>
        <v>20</v>
      </c>
      <c r="G592" s="19">
        <v>43876</v>
      </c>
    </row>
    <row r="593" s="15" customFormat="1" ht="15.75" customHeight="1" spans="1:7">
      <c r="A593" s="130" t="s">
        <v>114</v>
      </c>
      <c r="B593" s="129"/>
      <c r="C593" s="129">
        <v>600</v>
      </c>
      <c r="D593" s="129"/>
      <c r="E593" s="3">
        <v>1</v>
      </c>
      <c r="F593" s="3">
        <f t="shared" si="8"/>
        <v>600</v>
      </c>
      <c r="G593" s="19">
        <v>43876</v>
      </c>
    </row>
    <row r="594" s="15" customFormat="1" ht="15.75" customHeight="1" spans="1:7">
      <c r="A594" s="130" t="s">
        <v>123</v>
      </c>
      <c r="B594" s="129"/>
      <c r="C594" s="129">
        <v>80</v>
      </c>
      <c r="D594" s="129"/>
      <c r="E594" s="3">
        <v>1</v>
      </c>
      <c r="F594" s="3">
        <f t="shared" si="8"/>
        <v>80</v>
      </c>
      <c r="G594" s="19">
        <v>43876</v>
      </c>
    </row>
    <row r="595" s="15" customFormat="1" ht="15.75" customHeight="1" spans="1:7">
      <c r="A595" s="130" t="s">
        <v>316</v>
      </c>
      <c r="B595" s="129"/>
      <c r="C595" s="129">
        <v>10</v>
      </c>
      <c r="D595" s="129"/>
      <c r="E595" s="3">
        <v>1</v>
      </c>
      <c r="F595" s="3">
        <f t="shared" ref="F595:F658" si="9">C595*E595</f>
        <v>10</v>
      </c>
      <c r="G595" s="19">
        <v>43876</v>
      </c>
    </row>
    <row r="596" s="15" customFormat="1" ht="15.75" customHeight="1" spans="1:7">
      <c r="A596" s="130" t="s">
        <v>317</v>
      </c>
      <c r="B596" s="129"/>
      <c r="C596" s="129">
        <v>40</v>
      </c>
      <c r="D596" s="129"/>
      <c r="E596" s="3">
        <v>1</v>
      </c>
      <c r="F596" s="3">
        <f t="shared" si="9"/>
        <v>40</v>
      </c>
      <c r="G596" s="19">
        <v>43876</v>
      </c>
    </row>
    <row r="597" s="15" customFormat="1" ht="15.75" customHeight="1" spans="1:7">
      <c r="A597" s="130" t="s">
        <v>124</v>
      </c>
      <c r="B597" s="129"/>
      <c r="C597" s="129">
        <v>4</v>
      </c>
      <c r="D597" s="129"/>
      <c r="E597" s="3">
        <v>1</v>
      </c>
      <c r="F597" s="3">
        <f t="shared" si="9"/>
        <v>4</v>
      </c>
      <c r="G597" s="19">
        <v>43876</v>
      </c>
    </row>
    <row r="598" s="15" customFormat="1" ht="15.75" customHeight="1" spans="1:7">
      <c r="A598" s="130" t="s">
        <v>318</v>
      </c>
      <c r="B598" s="129"/>
      <c r="C598" s="129">
        <v>6</v>
      </c>
      <c r="D598" s="129"/>
      <c r="E598" s="3">
        <v>1</v>
      </c>
      <c r="F598" s="3">
        <f t="shared" si="9"/>
        <v>6</v>
      </c>
      <c r="G598" s="19">
        <v>43876</v>
      </c>
    </row>
    <row r="599" s="15" customFormat="1" ht="15.75" customHeight="1" spans="1:7">
      <c r="A599" s="130" t="s">
        <v>289</v>
      </c>
      <c r="B599" s="129"/>
      <c r="C599" s="129">
        <v>20</v>
      </c>
      <c r="D599" s="129"/>
      <c r="E599" s="3">
        <v>1</v>
      </c>
      <c r="F599" s="3">
        <f t="shared" si="9"/>
        <v>20</v>
      </c>
      <c r="G599" s="19">
        <v>43876</v>
      </c>
    </row>
    <row r="600" s="15" customFormat="1" ht="15.75" customHeight="1" spans="1:7">
      <c r="A600" s="130" t="s">
        <v>88</v>
      </c>
      <c r="B600" s="129"/>
      <c r="C600" s="129">
        <v>20</v>
      </c>
      <c r="D600" s="129"/>
      <c r="E600" s="3">
        <v>1</v>
      </c>
      <c r="F600" s="3">
        <f t="shared" si="9"/>
        <v>20</v>
      </c>
      <c r="G600" s="19">
        <v>43876</v>
      </c>
    </row>
    <row r="601" s="15" customFormat="1" ht="15.75" customHeight="1" spans="1:7">
      <c r="A601" s="130" t="s">
        <v>89</v>
      </c>
      <c r="B601" s="129"/>
      <c r="C601" s="129">
        <v>20</v>
      </c>
      <c r="D601" s="129"/>
      <c r="E601" s="3">
        <v>1</v>
      </c>
      <c r="F601" s="3">
        <f t="shared" si="9"/>
        <v>20</v>
      </c>
      <c r="G601" s="19">
        <v>43876</v>
      </c>
    </row>
    <row r="602" s="15" customFormat="1" ht="15.75" customHeight="1" spans="1:7">
      <c r="A602" s="130" t="s">
        <v>19</v>
      </c>
      <c r="B602" s="129"/>
      <c r="C602" s="129">
        <v>20</v>
      </c>
      <c r="D602" s="129"/>
      <c r="E602" s="3">
        <v>1</v>
      </c>
      <c r="F602" s="3">
        <f t="shared" si="9"/>
        <v>20</v>
      </c>
      <c r="G602" s="19">
        <v>43876</v>
      </c>
    </row>
    <row r="603" s="15" customFormat="1" ht="15.75" customHeight="1" spans="1:7">
      <c r="A603" s="130" t="s">
        <v>33</v>
      </c>
      <c r="B603" s="129"/>
      <c r="C603" s="129">
        <v>20</v>
      </c>
      <c r="D603" s="129"/>
      <c r="E603" s="3">
        <v>1</v>
      </c>
      <c r="F603" s="3">
        <f t="shared" si="9"/>
        <v>20</v>
      </c>
      <c r="G603" s="19">
        <v>43876</v>
      </c>
    </row>
    <row r="604" s="15" customFormat="1" ht="15.75" customHeight="1" spans="1:7">
      <c r="A604" s="130" t="s">
        <v>89</v>
      </c>
      <c r="B604" s="129"/>
      <c r="C604" s="129">
        <v>20</v>
      </c>
      <c r="D604" s="129"/>
      <c r="E604" s="3">
        <v>1</v>
      </c>
      <c r="F604" s="3">
        <f t="shared" si="9"/>
        <v>20</v>
      </c>
      <c r="G604" s="19">
        <v>43876</v>
      </c>
    </row>
    <row r="605" s="15" customFormat="1" ht="15.75" customHeight="1" spans="1:7">
      <c r="A605" s="130" t="s">
        <v>88</v>
      </c>
      <c r="B605" s="129"/>
      <c r="C605" s="129">
        <v>40</v>
      </c>
      <c r="D605" s="129"/>
      <c r="E605" s="3">
        <v>1</v>
      </c>
      <c r="F605" s="3">
        <f t="shared" si="9"/>
        <v>40</v>
      </c>
      <c r="G605" s="19">
        <v>43876</v>
      </c>
    </row>
    <row r="606" s="15" customFormat="1" ht="15.75" customHeight="1" spans="1:7">
      <c r="A606" s="130" t="s">
        <v>18</v>
      </c>
      <c r="B606" s="129"/>
      <c r="C606" s="129">
        <v>20</v>
      </c>
      <c r="D606" s="129"/>
      <c r="E606" s="3">
        <v>1</v>
      </c>
      <c r="F606" s="3">
        <f t="shared" si="9"/>
        <v>20</v>
      </c>
      <c r="G606" s="19">
        <v>43876</v>
      </c>
    </row>
    <row r="607" s="15" customFormat="1" ht="15.75" customHeight="1" spans="1:7">
      <c r="A607" s="130" t="s">
        <v>34</v>
      </c>
      <c r="B607" s="129"/>
      <c r="C607" s="129">
        <v>60</v>
      </c>
      <c r="D607" s="129"/>
      <c r="E607" s="3">
        <v>1</v>
      </c>
      <c r="F607" s="3">
        <f t="shared" si="9"/>
        <v>60</v>
      </c>
      <c r="G607" s="19">
        <v>43876</v>
      </c>
    </row>
    <row r="608" s="15" customFormat="1" ht="15.75" customHeight="1" spans="1:7">
      <c r="A608" s="130" t="s">
        <v>289</v>
      </c>
      <c r="B608" s="129" t="s">
        <v>319</v>
      </c>
      <c r="C608" s="129">
        <v>100</v>
      </c>
      <c r="D608" s="129" t="s">
        <v>138</v>
      </c>
      <c r="E608" s="3">
        <v>2</v>
      </c>
      <c r="F608" s="3">
        <f t="shared" si="9"/>
        <v>200</v>
      </c>
      <c r="G608" s="19">
        <v>43876</v>
      </c>
    </row>
    <row r="609" s="15" customFormat="1" ht="15.75" customHeight="1" spans="1:7">
      <c r="A609" s="130" t="s">
        <v>289</v>
      </c>
      <c r="B609" s="129" t="s">
        <v>320</v>
      </c>
      <c r="C609" s="129">
        <v>160</v>
      </c>
      <c r="D609" s="129" t="s">
        <v>138</v>
      </c>
      <c r="E609" s="3">
        <v>3.5</v>
      </c>
      <c r="F609" s="3">
        <f t="shared" si="9"/>
        <v>560</v>
      </c>
      <c r="G609" s="19">
        <v>43876</v>
      </c>
    </row>
    <row r="610" s="15" customFormat="1" ht="15.75" customHeight="1" spans="1:7">
      <c r="A610" s="130" t="s">
        <v>33</v>
      </c>
      <c r="B610" s="129"/>
      <c r="C610" s="129">
        <v>40</v>
      </c>
      <c r="D610" s="129"/>
      <c r="E610" s="3">
        <v>3.5</v>
      </c>
      <c r="F610" s="3">
        <f t="shared" si="9"/>
        <v>140</v>
      </c>
      <c r="G610" s="19">
        <v>43876</v>
      </c>
    </row>
    <row r="611" s="15" customFormat="1" ht="33" customHeight="1" spans="1:7">
      <c r="A611" s="130" t="s">
        <v>128</v>
      </c>
      <c r="B611" s="142" t="s">
        <v>306</v>
      </c>
      <c r="C611" s="129">
        <v>1</v>
      </c>
      <c r="D611" s="129" t="s">
        <v>81</v>
      </c>
      <c r="E611" s="3">
        <v>98</v>
      </c>
      <c r="F611" s="3">
        <f t="shared" si="9"/>
        <v>98</v>
      </c>
      <c r="G611" s="19">
        <v>43876</v>
      </c>
    </row>
    <row r="612" s="15" customFormat="1" ht="15.75" customHeight="1" spans="1:7">
      <c r="A612" s="130" t="s">
        <v>207</v>
      </c>
      <c r="B612" s="129" t="s">
        <v>146</v>
      </c>
      <c r="C612" s="129">
        <v>3</v>
      </c>
      <c r="D612" s="129" t="s">
        <v>87</v>
      </c>
      <c r="E612" s="3">
        <v>60</v>
      </c>
      <c r="F612" s="3">
        <f t="shared" si="9"/>
        <v>180</v>
      </c>
      <c r="G612" s="19">
        <v>43876</v>
      </c>
    </row>
    <row r="613" s="15" customFormat="1" ht="15.75" customHeight="1" spans="1:7">
      <c r="A613" s="130" t="s">
        <v>19</v>
      </c>
      <c r="B613" s="129" t="s">
        <v>170</v>
      </c>
      <c r="C613" s="129">
        <v>8</v>
      </c>
      <c r="D613" s="129" t="s">
        <v>87</v>
      </c>
      <c r="E613" s="3">
        <v>42</v>
      </c>
      <c r="F613" s="3">
        <f t="shared" si="9"/>
        <v>336</v>
      </c>
      <c r="G613" s="19">
        <v>43876</v>
      </c>
    </row>
    <row r="614" s="15" customFormat="1" ht="15.75" customHeight="1" spans="1:7">
      <c r="A614" s="130" t="s">
        <v>33</v>
      </c>
      <c r="B614" s="129"/>
      <c r="C614" s="129">
        <v>40</v>
      </c>
      <c r="D614" s="129"/>
      <c r="E614" s="3">
        <v>42</v>
      </c>
      <c r="F614" s="3">
        <f t="shared" si="9"/>
        <v>1680</v>
      </c>
      <c r="G614" s="19">
        <v>43876</v>
      </c>
    </row>
    <row r="615" s="15" customFormat="1" ht="15.75" customHeight="1" spans="1:7">
      <c r="A615" s="130" t="s">
        <v>88</v>
      </c>
      <c r="B615" s="129"/>
      <c r="C615" s="129">
        <v>200</v>
      </c>
      <c r="D615" s="129"/>
      <c r="E615" s="3">
        <v>42</v>
      </c>
      <c r="F615" s="3">
        <f t="shared" si="9"/>
        <v>8400</v>
      </c>
      <c r="G615" s="19">
        <v>43876</v>
      </c>
    </row>
    <row r="616" s="15" customFormat="1" ht="15.75" customHeight="1" spans="1:7">
      <c r="A616" s="130" t="s">
        <v>321</v>
      </c>
      <c r="B616" s="129" t="s">
        <v>322</v>
      </c>
      <c r="C616" s="129">
        <v>120</v>
      </c>
      <c r="D616" s="129" t="s">
        <v>323</v>
      </c>
      <c r="E616" s="3">
        <v>15</v>
      </c>
      <c r="F616" s="3">
        <f t="shared" si="9"/>
        <v>1800</v>
      </c>
      <c r="G616" s="19">
        <v>43876</v>
      </c>
    </row>
    <row r="617" s="15" customFormat="1" ht="15.75" customHeight="1" spans="1:7">
      <c r="A617" s="130" t="s">
        <v>324</v>
      </c>
      <c r="B617" s="129" t="s">
        <v>140</v>
      </c>
      <c r="C617" s="129">
        <v>3</v>
      </c>
      <c r="D617" s="129" t="s">
        <v>87</v>
      </c>
      <c r="E617" s="3">
        <v>90</v>
      </c>
      <c r="F617" s="3">
        <f t="shared" si="9"/>
        <v>270</v>
      </c>
      <c r="G617" s="19">
        <v>43876</v>
      </c>
    </row>
    <row r="618" s="15" customFormat="1" ht="15.75" customHeight="1" spans="1:7">
      <c r="A618" s="130" t="s">
        <v>123</v>
      </c>
      <c r="B618" s="129"/>
      <c r="C618" s="129">
        <v>4</v>
      </c>
      <c r="D618" s="129"/>
      <c r="E618" s="3">
        <v>90</v>
      </c>
      <c r="F618" s="3">
        <f t="shared" si="9"/>
        <v>360</v>
      </c>
      <c r="G618" s="19">
        <v>43876</v>
      </c>
    </row>
    <row r="619" s="15" customFormat="1" ht="15.75" customHeight="1" spans="1:7">
      <c r="A619" s="130" t="s">
        <v>116</v>
      </c>
      <c r="B619" s="129" t="s">
        <v>160</v>
      </c>
      <c r="C619" s="129">
        <v>50</v>
      </c>
      <c r="D619" s="129" t="s">
        <v>79</v>
      </c>
      <c r="E619" s="3">
        <v>40</v>
      </c>
      <c r="F619" s="3">
        <f t="shared" si="9"/>
        <v>2000</v>
      </c>
      <c r="G619" s="19">
        <v>43877</v>
      </c>
    </row>
    <row r="620" s="15" customFormat="1" ht="15.75" customHeight="1" spans="1:7">
      <c r="A620" s="130" t="s">
        <v>128</v>
      </c>
      <c r="B620" s="129" t="s">
        <v>325</v>
      </c>
      <c r="C620" s="129">
        <v>200</v>
      </c>
      <c r="D620" s="129" t="s">
        <v>133</v>
      </c>
      <c r="E620" s="3">
        <v>27</v>
      </c>
      <c r="F620" s="3">
        <f t="shared" si="9"/>
        <v>5400</v>
      </c>
      <c r="G620" s="19">
        <v>43877</v>
      </c>
    </row>
    <row r="621" s="15" customFormat="1" ht="15.75" customHeight="1" spans="1:7">
      <c r="A621" s="130" t="s">
        <v>207</v>
      </c>
      <c r="B621" s="129" t="s">
        <v>326</v>
      </c>
      <c r="C621" s="129">
        <v>200</v>
      </c>
      <c r="D621" s="129" t="s">
        <v>323</v>
      </c>
      <c r="E621" s="3">
        <v>70.32</v>
      </c>
      <c r="F621" s="3">
        <f t="shared" si="9"/>
        <v>14064</v>
      </c>
      <c r="G621" s="19">
        <v>43877</v>
      </c>
    </row>
    <row r="622" s="15" customFormat="1" ht="15.75" customHeight="1" spans="1:7">
      <c r="A622" s="130" t="s">
        <v>128</v>
      </c>
      <c r="B622" s="129" t="s">
        <v>129</v>
      </c>
      <c r="C622" s="129">
        <v>30</v>
      </c>
      <c r="D622" s="129" t="s">
        <v>92</v>
      </c>
      <c r="E622" s="3">
        <v>38.4</v>
      </c>
      <c r="F622" s="3">
        <f t="shared" si="9"/>
        <v>1152</v>
      </c>
      <c r="G622" s="19">
        <v>43877</v>
      </c>
    </row>
    <row r="623" s="28" customFormat="1" ht="15.75" customHeight="1" spans="1:7">
      <c r="A623" s="130" t="s">
        <v>127</v>
      </c>
      <c r="B623" s="129"/>
      <c r="C623" s="129">
        <v>67</v>
      </c>
      <c r="D623" s="129"/>
      <c r="E623" s="3">
        <v>38.4</v>
      </c>
      <c r="F623" s="3">
        <f t="shared" si="9"/>
        <v>2572.8</v>
      </c>
      <c r="G623" s="19">
        <v>43877</v>
      </c>
    </row>
    <row r="624" s="15" customFormat="1" ht="15.75" customHeight="1" spans="1:7">
      <c r="A624" s="130" t="s">
        <v>33</v>
      </c>
      <c r="B624" s="129" t="s">
        <v>309</v>
      </c>
      <c r="C624" s="129">
        <v>1</v>
      </c>
      <c r="D624" s="129" t="s">
        <v>310</v>
      </c>
      <c r="E624" s="3">
        <v>1460.83</v>
      </c>
      <c r="F624" s="3">
        <f t="shared" si="9"/>
        <v>1460.83</v>
      </c>
      <c r="G624" s="19">
        <v>43877</v>
      </c>
    </row>
    <row r="625" s="15" customFormat="1" ht="15.75" customHeight="1" spans="1:7">
      <c r="A625" s="130" t="s">
        <v>230</v>
      </c>
      <c r="B625" s="129"/>
      <c r="C625" s="129">
        <v>1</v>
      </c>
      <c r="D625" s="129"/>
      <c r="E625" s="3">
        <v>1460.83</v>
      </c>
      <c r="F625" s="3">
        <f t="shared" si="9"/>
        <v>1460.83</v>
      </c>
      <c r="G625" s="19">
        <v>43877</v>
      </c>
    </row>
    <row r="626" s="15" customFormat="1" ht="15.75" customHeight="1" spans="1:7">
      <c r="A626" s="130" t="s">
        <v>289</v>
      </c>
      <c r="B626" s="129"/>
      <c r="C626" s="129">
        <v>2</v>
      </c>
      <c r="D626" s="129"/>
      <c r="E626" s="3">
        <v>1460.83</v>
      </c>
      <c r="F626" s="3">
        <f t="shared" si="9"/>
        <v>2921.66</v>
      </c>
      <c r="G626" s="19">
        <v>43877</v>
      </c>
    </row>
    <row r="627" s="15" customFormat="1" ht="15.75" customHeight="1" spans="1:7">
      <c r="A627" s="130" t="s">
        <v>123</v>
      </c>
      <c r="B627" s="129" t="s">
        <v>327</v>
      </c>
      <c r="C627" s="129">
        <v>8</v>
      </c>
      <c r="D627" s="129"/>
      <c r="E627" s="3">
        <v>50</v>
      </c>
      <c r="F627" s="3">
        <f t="shared" si="9"/>
        <v>400</v>
      </c>
      <c r="G627" s="19">
        <v>43878</v>
      </c>
    </row>
    <row r="628" s="15" customFormat="1" ht="15.75" customHeight="1" spans="1:7">
      <c r="A628" s="130" t="s">
        <v>36</v>
      </c>
      <c r="B628" s="129" t="s">
        <v>142</v>
      </c>
      <c r="C628" s="129">
        <v>10</v>
      </c>
      <c r="D628" s="129" t="s">
        <v>87</v>
      </c>
      <c r="E628" s="3">
        <v>33.64</v>
      </c>
      <c r="F628" s="3">
        <f t="shared" si="9"/>
        <v>336.4</v>
      </c>
      <c r="G628" s="19">
        <v>43878</v>
      </c>
    </row>
    <row r="629" s="15" customFormat="1" ht="15.75" customHeight="1" spans="1:7">
      <c r="A629" s="130" t="s">
        <v>114</v>
      </c>
      <c r="B629" s="129"/>
      <c r="C629" s="129">
        <v>4</v>
      </c>
      <c r="D629" s="129"/>
      <c r="E629" s="3">
        <v>33.64</v>
      </c>
      <c r="F629" s="3">
        <f t="shared" si="9"/>
        <v>134.56</v>
      </c>
      <c r="G629" s="19">
        <v>43878</v>
      </c>
    </row>
    <row r="630" s="15" customFormat="1" ht="15.75" customHeight="1" spans="1:7">
      <c r="A630" s="130" t="s">
        <v>123</v>
      </c>
      <c r="B630" s="129"/>
      <c r="C630" s="129">
        <v>4</v>
      </c>
      <c r="D630" s="129"/>
      <c r="E630" s="3">
        <v>33.64</v>
      </c>
      <c r="F630" s="3">
        <f t="shared" si="9"/>
        <v>134.56</v>
      </c>
      <c r="G630" s="19">
        <v>43878</v>
      </c>
    </row>
    <row r="631" s="15" customFormat="1" ht="15.75" customHeight="1" spans="1:7">
      <c r="A631" s="130" t="s">
        <v>31</v>
      </c>
      <c r="B631" s="129"/>
      <c r="C631" s="129">
        <v>2</v>
      </c>
      <c r="D631" s="129"/>
      <c r="E631" s="3">
        <v>33.64</v>
      </c>
      <c r="F631" s="3">
        <f t="shared" si="9"/>
        <v>67.28</v>
      </c>
      <c r="G631" s="19">
        <v>43878</v>
      </c>
    </row>
    <row r="632" s="15" customFormat="1" ht="15.75" customHeight="1" spans="1:7">
      <c r="A632" s="130" t="s">
        <v>216</v>
      </c>
      <c r="B632" s="129" t="s">
        <v>166</v>
      </c>
      <c r="C632" s="129">
        <v>5</v>
      </c>
      <c r="D632" s="129" t="s">
        <v>87</v>
      </c>
      <c r="E632" s="3">
        <v>240</v>
      </c>
      <c r="F632" s="3">
        <f t="shared" si="9"/>
        <v>1200</v>
      </c>
      <c r="G632" s="19">
        <v>43878</v>
      </c>
    </row>
    <row r="633" s="15" customFormat="1" ht="15.75" customHeight="1" spans="1:7">
      <c r="A633" s="130" t="s">
        <v>328</v>
      </c>
      <c r="B633" s="129"/>
      <c r="C633" s="129">
        <v>5</v>
      </c>
      <c r="D633" s="129"/>
      <c r="E633" s="3">
        <v>240</v>
      </c>
      <c r="F633" s="3">
        <f t="shared" si="9"/>
        <v>1200</v>
      </c>
      <c r="G633" s="19">
        <v>43878</v>
      </c>
    </row>
    <row r="634" s="15" customFormat="1" ht="15.75" customHeight="1" spans="1:7">
      <c r="A634" s="130" t="s">
        <v>38</v>
      </c>
      <c r="B634" s="129" t="s">
        <v>329</v>
      </c>
      <c r="C634" s="129">
        <v>100</v>
      </c>
      <c r="D634" s="129" t="s">
        <v>133</v>
      </c>
      <c r="E634" s="3">
        <v>28</v>
      </c>
      <c r="F634" s="3">
        <f t="shared" si="9"/>
        <v>2800</v>
      </c>
      <c r="G634" s="19">
        <v>43878</v>
      </c>
    </row>
    <row r="635" s="15" customFormat="1" ht="15.75" customHeight="1" spans="1:7">
      <c r="A635" s="130" t="s">
        <v>330</v>
      </c>
      <c r="B635" s="129" t="s">
        <v>171</v>
      </c>
      <c r="C635" s="129">
        <v>1</v>
      </c>
      <c r="D635" s="129" t="s">
        <v>172</v>
      </c>
      <c r="E635" s="3">
        <v>464</v>
      </c>
      <c r="F635" s="3">
        <f t="shared" si="9"/>
        <v>464</v>
      </c>
      <c r="G635" s="19">
        <v>43878</v>
      </c>
    </row>
    <row r="636" s="15" customFormat="1" ht="15.75" customHeight="1" spans="1:7">
      <c r="A636" s="130" t="s">
        <v>19</v>
      </c>
      <c r="B636" s="129"/>
      <c r="C636" s="129">
        <v>5</v>
      </c>
      <c r="D636" s="129"/>
      <c r="E636" s="3">
        <v>464</v>
      </c>
      <c r="F636" s="3">
        <f t="shared" si="9"/>
        <v>2320</v>
      </c>
      <c r="G636" s="19">
        <v>43878</v>
      </c>
    </row>
    <row r="637" s="15" customFormat="1" ht="15.75" customHeight="1" spans="1:7">
      <c r="A637" s="130" t="s">
        <v>289</v>
      </c>
      <c r="B637" s="129"/>
      <c r="C637" s="129">
        <v>15</v>
      </c>
      <c r="D637" s="129"/>
      <c r="E637" s="3">
        <v>464</v>
      </c>
      <c r="F637" s="3">
        <f t="shared" si="9"/>
        <v>6960</v>
      </c>
      <c r="G637" s="19">
        <v>43878</v>
      </c>
    </row>
    <row r="638" s="15" customFormat="1" ht="15.75" customHeight="1" spans="1:7">
      <c r="A638" s="130" t="s">
        <v>89</v>
      </c>
      <c r="B638" s="129"/>
      <c r="C638" s="129">
        <v>4</v>
      </c>
      <c r="D638" s="129"/>
      <c r="E638" s="3">
        <v>464</v>
      </c>
      <c r="F638" s="3">
        <f t="shared" si="9"/>
        <v>1856</v>
      </c>
      <c r="G638" s="19">
        <v>43878</v>
      </c>
    </row>
    <row r="639" s="15" customFormat="1" ht="15.75" customHeight="1" spans="1:7">
      <c r="A639" s="130" t="s">
        <v>88</v>
      </c>
      <c r="B639" s="129"/>
      <c r="C639" s="129">
        <v>5</v>
      </c>
      <c r="D639" s="129"/>
      <c r="E639" s="3">
        <v>464</v>
      </c>
      <c r="F639" s="3">
        <f t="shared" si="9"/>
        <v>2320</v>
      </c>
      <c r="G639" s="19">
        <v>43878</v>
      </c>
    </row>
    <row r="640" s="15" customFormat="1" ht="15.75" customHeight="1" spans="1:7">
      <c r="A640" s="130" t="s">
        <v>33</v>
      </c>
      <c r="B640" s="129"/>
      <c r="C640" s="129">
        <v>5</v>
      </c>
      <c r="D640" s="129"/>
      <c r="E640" s="3">
        <v>464</v>
      </c>
      <c r="F640" s="3">
        <f t="shared" si="9"/>
        <v>2320</v>
      </c>
      <c r="G640" s="19">
        <v>43878</v>
      </c>
    </row>
    <row r="641" s="15" customFormat="1" ht="15.75" customHeight="1" spans="1:7">
      <c r="A641" s="130" t="s">
        <v>128</v>
      </c>
      <c r="B641" s="129" t="s">
        <v>331</v>
      </c>
      <c r="C641" s="129">
        <v>1</v>
      </c>
      <c r="D641" s="129" t="s">
        <v>148</v>
      </c>
      <c r="E641" s="3">
        <v>240</v>
      </c>
      <c r="F641" s="3">
        <f t="shared" si="9"/>
        <v>240</v>
      </c>
      <c r="G641" s="19">
        <v>43878</v>
      </c>
    </row>
    <row r="642" s="15" customFormat="1" ht="15.75" customHeight="1" spans="1:7">
      <c r="A642" s="130" t="s">
        <v>123</v>
      </c>
      <c r="B642" s="129" t="s">
        <v>332</v>
      </c>
      <c r="C642" s="129">
        <v>8</v>
      </c>
      <c r="D642" s="129" t="s">
        <v>87</v>
      </c>
      <c r="E642" s="3">
        <v>170</v>
      </c>
      <c r="F642" s="3">
        <f t="shared" si="9"/>
        <v>1360</v>
      </c>
      <c r="G642" s="19">
        <v>43879</v>
      </c>
    </row>
    <row r="643" s="15" customFormat="1" ht="15.75" customHeight="1" spans="1:7">
      <c r="A643" s="130" t="s">
        <v>123</v>
      </c>
      <c r="B643" s="129" t="s">
        <v>333</v>
      </c>
      <c r="C643" s="129">
        <v>4</v>
      </c>
      <c r="D643" s="129" t="s">
        <v>87</v>
      </c>
      <c r="E643" s="3">
        <v>58</v>
      </c>
      <c r="F643" s="3">
        <f t="shared" si="9"/>
        <v>232</v>
      </c>
      <c r="G643" s="19">
        <v>43879</v>
      </c>
    </row>
    <row r="644" s="15" customFormat="1" ht="15.75" customHeight="1" spans="1:7">
      <c r="A644" s="130" t="s">
        <v>31</v>
      </c>
      <c r="B644" s="129"/>
      <c r="C644" s="129">
        <v>2</v>
      </c>
      <c r="D644" s="129"/>
      <c r="E644" s="3">
        <v>58</v>
      </c>
      <c r="F644" s="3">
        <f t="shared" si="9"/>
        <v>116</v>
      </c>
      <c r="G644" s="19">
        <v>43879</v>
      </c>
    </row>
    <row r="645" s="15" customFormat="1" ht="15.75" customHeight="1" spans="1:7">
      <c r="A645" s="130" t="s">
        <v>167</v>
      </c>
      <c r="B645" s="129" t="s">
        <v>334</v>
      </c>
      <c r="C645" s="129">
        <v>20</v>
      </c>
      <c r="D645" s="129" t="s">
        <v>81</v>
      </c>
      <c r="E645" s="3">
        <v>42</v>
      </c>
      <c r="F645" s="3">
        <f t="shared" si="9"/>
        <v>840</v>
      </c>
      <c r="G645" s="19">
        <v>43879</v>
      </c>
    </row>
    <row r="646" s="15" customFormat="1" ht="15.75" customHeight="1" spans="1:7">
      <c r="A646" s="130" t="s">
        <v>36</v>
      </c>
      <c r="B646" s="128" t="s">
        <v>334</v>
      </c>
      <c r="C646" s="129">
        <v>5</v>
      </c>
      <c r="D646" s="129" t="s">
        <v>81</v>
      </c>
      <c r="E646" s="3">
        <v>49</v>
      </c>
      <c r="F646" s="3">
        <f t="shared" si="9"/>
        <v>245</v>
      </c>
      <c r="G646" s="19">
        <v>43879</v>
      </c>
    </row>
    <row r="647" s="15" customFormat="1" ht="15.75" customHeight="1" spans="1:7">
      <c r="A647" s="130" t="s">
        <v>114</v>
      </c>
      <c r="B647" s="132"/>
      <c r="C647" s="129">
        <v>4</v>
      </c>
      <c r="D647" s="129"/>
      <c r="E647" s="3">
        <v>49</v>
      </c>
      <c r="F647" s="3">
        <f t="shared" si="9"/>
        <v>196</v>
      </c>
      <c r="G647" s="19">
        <v>43879</v>
      </c>
    </row>
    <row r="648" s="15" customFormat="1" ht="15.75" customHeight="1" spans="1:7">
      <c r="A648" s="130" t="s">
        <v>36</v>
      </c>
      <c r="B648" s="132"/>
      <c r="C648" s="129">
        <v>3</v>
      </c>
      <c r="D648" s="129"/>
      <c r="E648" s="3">
        <v>49</v>
      </c>
      <c r="F648" s="3">
        <f t="shared" si="9"/>
        <v>147</v>
      </c>
      <c r="G648" s="19">
        <v>43879</v>
      </c>
    </row>
    <row r="649" s="15" customFormat="1" ht="15.75" customHeight="1" spans="1:7">
      <c r="A649" s="130" t="s">
        <v>207</v>
      </c>
      <c r="B649" s="131"/>
      <c r="C649" s="129">
        <v>3</v>
      </c>
      <c r="D649" s="129"/>
      <c r="E649" s="3">
        <v>49</v>
      </c>
      <c r="F649" s="3">
        <f t="shared" si="9"/>
        <v>147</v>
      </c>
      <c r="G649" s="19">
        <v>43879</v>
      </c>
    </row>
    <row r="650" s="15" customFormat="1" ht="15.75" customHeight="1" spans="1:7">
      <c r="A650" s="130" t="s">
        <v>89</v>
      </c>
      <c r="B650" s="129" t="s">
        <v>325</v>
      </c>
      <c r="C650" s="129">
        <v>20</v>
      </c>
      <c r="D650" s="128" t="s">
        <v>133</v>
      </c>
      <c r="E650" s="3">
        <v>27</v>
      </c>
      <c r="F650" s="3">
        <f t="shared" si="9"/>
        <v>540</v>
      </c>
      <c r="G650" s="19">
        <v>43886</v>
      </c>
    </row>
    <row r="651" s="15" customFormat="1" ht="15.75" customHeight="1" spans="1:7">
      <c r="A651" s="130" t="s">
        <v>114</v>
      </c>
      <c r="B651" s="129"/>
      <c r="C651" s="129">
        <v>500</v>
      </c>
      <c r="D651" s="132"/>
      <c r="E651" s="3">
        <v>27</v>
      </c>
      <c r="F651" s="3">
        <f t="shared" si="9"/>
        <v>13500</v>
      </c>
      <c r="G651" s="19">
        <v>43886</v>
      </c>
    </row>
    <row r="652" s="15" customFormat="1" ht="15.75" customHeight="1" spans="1:7">
      <c r="A652" s="130" t="s">
        <v>64</v>
      </c>
      <c r="B652" s="129"/>
      <c r="C652" s="129">
        <v>410</v>
      </c>
      <c r="D652" s="132"/>
      <c r="E652" s="3">
        <v>27</v>
      </c>
      <c r="F652" s="3">
        <f t="shared" si="9"/>
        <v>11070</v>
      </c>
      <c r="G652" s="19">
        <v>43886</v>
      </c>
    </row>
    <row r="653" s="15" customFormat="1" ht="15.75" customHeight="1" spans="1:7">
      <c r="A653" s="130" t="s">
        <v>289</v>
      </c>
      <c r="B653" s="129"/>
      <c r="C653" s="129">
        <v>430</v>
      </c>
      <c r="D653" s="132"/>
      <c r="E653" s="3">
        <v>27</v>
      </c>
      <c r="F653" s="3">
        <f t="shared" si="9"/>
        <v>11610</v>
      </c>
      <c r="G653" s="19">
        <v>43886</v>
      </c>
    </row>
    <row r="654" s="15" customFormat="1" ht="15.75" customHeight="1" spans="1:7">
      <c r="A654" s="130" t="s">
        <v>335</v>
      </c>
      <c r="B654" s="129"/>
      <c r="C654" s="129">
        <v>100</v>
      </c>
      <c r="D654" s="131"/>
      <c r="E654" s="3">
        <v>27</v>
      </c>
      <c r="F654" s="3">
        <f t="shared" si="9"/>
        <v>2700</v>
      </c>
      <c r="G654" s="19">
        <v>43886</v>
      </c>
    </row>
    <row r="655" s="15" customFormat="1" ht="15.75" customHeight="1" spans="1:7">
      <c r="A655" s="130" t="s">
        <v>114</v>
      </c>
      <c r="B655" s="128" t="s">
        <v>220</v>
      </c>
      <c r="C655" s="129">
        <v>200</v>
      </c>
      <c r="D655" s="128" t="s">
        <v>133</v>
      </c>
      <c r="E655" s="3">
        <v>18</v>
      </c>
      <c r="F655" s="3">
        <f t="shared" si="9"/>
        <v>3600</v>
      </c>
      <c r="G655" s="19">
        <v>43886</v>
      </c>
    </row>
    <row r="656" s="28" customFormat="1" ht="15.75" customHeight="1" spans="1:7">
      <c r="A656" s="130" t="s">
        <v>128</v>
      </c>
      <c r="B656" s="132"/>
      <c r="C656" s="129">
        <v>110</v>
      </c>
      <c r="D656" s="132"/>
      <c r="E656" s="3">
        <v>18</v>
      </c>
      <c r="F656" s="3">
        <f t="shared" si="9"/>
        <v>1980</v>
      </c>
      <c r="G656" s="19">
        <v>43886</v>
      </c>
    </row>
    <row r="657" s="28" customFormat="1" ht="15.75" customHeight="1" spans="1:7">
      <c r="A657" s="130" t="s">
        <v>64</v>
      </c>
      <c r="B657" s="132"/>
      <c r="C657" s="129">
        <v>90</v>
      </c>
      <c r="D657" s="132"/>
      <c r="E657" s="3">
        <v>18</v>
      </c>
      <c r="F657" s="3">
        <f t="shared" si="9"/>
        <v>1620</v>
      </c>
      <c r="G657" s="19">
        <v>43886</v>
      </c>
    </row>
    <row r="658" s="15" customFormat="1" ht="15.75" customHeight="1" spans="1:7">
      <c r="A658" s="130" t="s">
        <v>217</v>
      </c>
      <c r="B658" s="132"/>
      <c r="C658" s="129">
        <v>200</v>
      </c>
      <c r="D658" s="132"/>
      <c r="E658" s="3">
        <v>18</v>
      </c>
      <c r="F658" s="3">
        <f t="shared" si="9"/>
        <v>3600</v>
      </c>
      <c r="G658" s="19">
        <v>43886</v>
      </c>
    </row>
    <row r="659" s="15" customFormat="1" ht="15.75" customHeight="1" spans="1:7">
      <c r="A659" s="130" t="s">
        <v>33</v>
      </c>
      <c r="B659" s="132"/>
      <c r="C659" s="129">
        <v>200</v>
      </c>
      <c r="D659" s="132"/>
      <c r="E659" s="3">
        <v>18</v>
      </c>
      <c r="F659" s="3">
        <f t="shared" ref="F659:F722" si="10">C659*E659</f>
        <v>3600</v>
      </c>
      <c r="G659" s="19">
        <v>43886</v>
      </c>
    </row>
    <row r="660" s="15" customFormat="1" ht="15.75" customHeight="1" spans="1:7">
      <c r="A660" s="130" t="s">
        <v>123</v>
      </c>
      <c r="B660" s="132"/>
      <c r="C660" s="129">
        <v>100</v>
      </c>
      <c r="D660" s="132"/>
      <c r="E660" s="3">
        <v>18</v>
      </c>
      <c r="F660" s="3">
        <f t="shared" si="10"/>
        <v>1800</v>
      </c>
      <c r="G660" s="19">
        <v>43886</v>
      </c>
    </row>
    <row r="661" s="15" customFormat="1" ht="15.75" customHeight="1" spans="1:7">
      <c r="A661" s="130" t="s">
        <v>229</v>
      </c>
      <c r="B661" s="131"/>
      <c r="C661" s="129">
        <v>100</v>
      </c>
      <c r="D661" s="131"/>
      <c r="E661" s="3">
        <v>18</v>
      </c>
      <c r="F661" s="3">
        <f t="shared" si="10"/>
        <v>1800</v>
      </c>
      <c r="G661" s="19">
        <v>43886</v>
      </c>
    </row>
    <row r="662" s="15" customFormat="1" ht="15.75" customHeight="1" spans="1:7">
      <c r="A662" s="130" t="s">
        <v>228</v>
      </c>
      <c r="B662" s="128" t="s">
        <v>220</v>
      </c>
      <c r="C662" s="129">
        <v>50</v>
      </c>
      <c r="D662" s="128" t="s">
        <v>133</v>
      </c>
      <c r="E662" s="3">
        <v>30</v>
      </c>
      <c r="F662" s="3">
        <f t="shared" si="10"/>
        <v>1500</v>
      </c>
      <c r="G662" s="19">
        <v>43886</v>
      </c>
    </row>
    <row r="663" s="15" customFormat="1" ht="15.75" customHeight="1" spans="1:7">
      <c r="A663" s="130" t="s">
        <v>90</v>
      </c>
      <c r="B663" s="132"/>
      <c r="C663" s="129">
        <v>10</v>
      </c>
      <c r="D663" s="132"/>
      <c r="E663" s="3">
        <v>30</v>
      </c>
      <c r="F663" s="3">
        <f t="shared" si="10"/>
        <v>300</v>
      </c>
      <c r="G663" s="19">
        <v>43886</v>
      </c>
    </row>
    <row r="664" s="15" customFormat="1" ht="15.75" customHeight="1" spans="1:7">
      <c r="A664" s="130" t="s">
        <v>128</v>
      </c>
      <c r="B664" s="132"/>
      <c r="C664" s="129">
        <v>134</v>
      </c>
      <c r="D664" s="132"/>
      <c r="E664" s="3">
        <v>30</v>
      </c>
      <c r="F664" s="3">
        <f t="shared" si="10"/>
        <v>4020</v>
      </c>
      <c r="G664" s="19">
        <v>43886</v>
      </c>
    </row>
    <row r="665" s="15" customFormat="1" ht="15.75" customHeight="1" spans="1:7">
      <c r="A665" s="130" t="s">
        <v>49</v>
      </c>
      <c r="B665" s="131"/>
      <c r="C665" s="129">
        <v>160</v>
      </c>
      <c r="D665" s="131"/>
      <c r="E665" s="3">
        <v>30</v>
      </c>
      <c r="F665" s="3">
        <f t="shared" si="10"/>
        <v>4800</v>
      </c>
      <c r="G665" s="19">
        <v>43886</v>
      </c>
    </row>
    <row r="666" s="15" customFormat="1" ht="15.75" customHeight="1" spans="1:7">
      <c r="A666" s="130" t="s">
        <v>122</v>
      </c>
      <c r="B666" s="128" t="s">
        <v>220</v>
      </c>
      <c r="C666" s="129">
        <v>150</v>
      </c>
      <c r="D666" s="128" t="s">
        <v>133</v>
      </c>
      <c r="E666" s="3">
        <v>22</v>
      </c>
      <c r="F666" s="3">
        <f t="shared" si="10"/>
        <v>3300</v>
      </c>
      <c r="G666" s="19">
        <v>43886</v>
      </c>
    </row>
    <row r="667" s="15" customFormat="1" ht="15.75" customHeight="1" spans="1:7">
      <c r="A667" s="130" t="s">
        <v>128</v>
      </c>
      <c r="B667" s="132"/>
      <c r="C667" s="129">
        <v>100</v>
      </c>
      <c r="D667" s="132"/>
      <c r="E667" s="3">
        <v>22</v>
      </c>
      <c r="F667" s="3">
        <f t="shared" si="10"/>
        <v>2200</v>
      </c>
      <c r="G667" s="19">
        <v>43886</v>
      </c>
    </row>
    <row r="668" s="15" customFormat="1" ht="15.75" customHeight="1" spans="1:7">
      <c r="A668" s="130" t="s">
        <v>230</v>
      </c>
      <c r="B668" s="131"/>
      <c r="C668" s="129">
        <v>50</v>
      </c>
      <c r="D668" s="131"/>
      <c r="E668" s="3">
        <v>22</v>
      </c>
      <c r="F668" s="3">
        <f t="shared" si="10"/>
        <v>1100</v>
      </c>
      <c r="G668" s="19">
        <v>43886</v>
      </c>
    </row>
    <row r="669" s="15" customFormat="1" ht="15.75" customHeight="1" spans="1:7">
      <c r="A669" s="130" t="s">
        <v>217</v>
      </c>
      <c r="B669" s="129" t="s">
        <v>336</v>
      </c>
      <c r="C669" s="129">
        <v>100</v>
      </c>
      <c r="D669" s="129" t="s">
        <v>133</v>
      </c>
      <c r="E669" s="3">
        <v>20</v>
      </c>
      <c r="F669" s="3">
        <f t="shared" si="10"/>
        <v>2000</v>
      </c>
      <c r="G669" s="19">
        <v>43886</v>
      </c>
    </row>
    <row r="670" s="15" customFormat="1" ht="15.75" customHeight="1" spans="1:7">
      <c r="A670" s="130" t="s">
        <v>90</v>
      </c>
      <c r="B670" s="128" t="s">
        <v>80</v>
      </c>
      <c r="C670" s="129">
        <v>16</v>
      </c>
      <c r="D670" s="128" t="s">
        <v>81</v>
      </c>
      <c r="E670" s="3">
        <v>8</v>
      </c>
      <c r="F670" s="3">
        <f t="shared" si="10"/>
        <v>128</v>
      </c>
      <c r="G670" s="19">
        <v>43886</v>
      </c>
    </row>
    <row r="671" s="15" customFormat="1" ht="15.75" customHeight="1" spans="1:7">
      <c r="A671" s="130" t="s">
        <v>49</v>
      </c>
      <c r="B671" s="132"/>
      <c r="C671" s="129">
        <v>78</v>
      </c>
      <c r="D671" s="131"/>
      <c r="E671" s="3">
        <v>8</v>
      </c>
      <c r="F671" s="3">
        <f t="shared" si="10"/>
        <v>624</v>
      </c>
      <c r="G671" s="19">
        <v>43886</v>
      </c>
    </row>
    <row r="672" s="15" customFormat="1" ht="15.75" customHeight="1" spans="1:7">
      <c r="A672" s="130" t="s">
        <v>90</v>
      </c>
      <c r="B672" s="132"/>
      <c r="C672" s="129">
        <v>24</v>
      </c>
      <c r="D672" s="128" t="s">
        <v>281</v>
      </c>
      <c r="E672" s="3">
        <v>30</v>
      </c>
      <c r="F672" s="3">
        <f t="shared" si="10"/>
        <v>720</v>
      </c>
      <c r="G672" s="19">
        <v>43886</v>
      </c>
    </row>
    <row r="673" s="15" customFormat="1" ht="15.75" customHeight="1" spans="1:7">
      <c r="A673" s="130" t="s">
        <v>337</v>
      </c>
      <c r="B673" s="132"/>
      <c r="C673" s="129">
        <v>10</v>
      </c>
      <c r="D673" s="131"/>
      <c r="E673" s="3">
        <v>30</v>
      </c>
      <c r="F673" s="3">
        <f t="shared" si="10"/>
        <v>300</v>
      </c>
      <c r="G673" s="19">
        <v>43886</v>
      </c>
    </row>
    <row r="674" s="15" customFormat="1" ht="15.75" customHeight="1" spans="1:7">
      <c r="A674" s="130" t="s">
        <v>337</v>
      </c>
      <c r="B674" s="131"/>
      <c r="C674" s="129">
        <v>10</v>
      </c>
      <c r="D674" s="129" t="s">
        <v>81</v>
      </c>
      <c r="E674" s="3">
        <v>22</v>
      </c>
      <c r="F674" s="3">
        <f t="shared" si="10"/>
        <v>220</v>
      </c>
      <c r="G674" s="19">
        <v>43886</v>
      </c>
    </row>
    <row r="675" s="15" customFormat="1" ht="15.75" customHeight="1" spans="1:7">
      <c r="A675" s="130" t="s">
        <v>19</v>
      </c>
      <c r="B675" s="128" t="s">
        <v>338</v>
      </c>
      <c r="C675" s="129">
        <v>200</v>
      </c>
      <c r="D675" s="128" t="s">
        <v>81</v>
      </c>
      <c r="E675" s="3">
        <v>44.73</v>
      </c>
      <c r="F675" s="3">
        <f t="shared" si="10"/>
        <v>8946</v>
      </c>
      <c r="G675" s="19">
        <v>43886</v>
      </c>
    </row>
    <row r="676" s="15" customFormat="1" ht="15.75" customHeight="1" spans="1:7">
      <c r="A676" s="130" t="s">
        <v>198</v>
      </c>
      <c r="B676" s="132"/>
      <c r="C676" s="129">
        <v>50</v>
      </c>
      <c r="D676" s="132"/>
      <c r="E676" s="3">
        <v>44.73</v>
      </c>
      <c r="F676" s="3">
        <f t="shared" si="10"/>
        <v>2236.5</v>
      </c>
      <c r="G676" s="19">
        <v>43886</v>
      </c>
    </row>
    <row r="677" s="15" customFormat="1" ht="15.75" customHeight="1" spans="1:7">
      <c r="A677" s="130" t="s">
        <v>289</v>
      </c>
      <c r="B677" s="132"/>
      <c r="C677" s="129">
        <v>700</v>
      </c>
      <c r="D677" s="132"/>
      <c r="E677" s="3">
        <v>44.73</v>
      </c>
      <c r="F677" s="3">
        <f t="shared" si="10"/>
        <v>31311</v>
      </c>
      <c r="G677" s="19">
        <v>43886</v>
      </c>
    </row>
    <row r="678" s="15" customFormat="1" ht="15.75" customHeight="1" spans="1:7">
      <c r="A678" s="130" t="s">
        <v>16</v>
      </c>
      <c r="B678" s="132"/>
      <c r="C678" s="129">
        <v>400</v>
      </c>
      <c r="D678" s="132"/>
      <c r="E678" s="3">
        <v>44.73</v>
      </c>
      <c r="F678" s="3">
        <f t="shared" si="10"/>
        <v>17892</v>
      </c>
      <c r="G678" s="19">
        <v>43886</v>
      </c>
    </row>
    <row r="679" s="15" customFormat="1" ht="15.75" customHeight="1" spans="1:7">
      <c r="A679" s="130" t="s">
        <v>89</v>
      </c>
      <c r="B679" s="132"/>
      <c r="C679" s="129">
        <v>120</v>
      </c>
      <c r="D679" s="132"/>
      <c r="E679" s="3">
        <v>44.73</v>
      </c>
      <c r="F679" s="3">
        <f t="shared" si="10"/>
        <v>5367.6</v>
      </c>
      <c r="G679" s="19">
        <v>43886</v>
      </c>
    </row>
    <row r="680" s="15" customFormat="1" ht="15.75" customHeight="1" spans="1:7">
      <c r="A680" s="130" t="s">
        <v>230</v>
      </c>
      <c r="B680" s="132"/>
      <c r="C680" s="129">
        <v>20</v>
      </c>
      <c r="D680" s="132"/>
      <c r="E680" s="3">
        <v>44.73</v>
      </c>
      <c r="F680" s="3">
        <f t="shared" si="10"/>
        <v>894.6</v>
      </c>
      <c r="G680" s="19">
        <v>43886</v>
      </c>
    </row>
    <row r="681" s="15" customFormat="1" ht="15.75" customHeight="1" spans="1:7">
      <c r="A681" s="130" t="s">
        <v>88</v>
      </c>
      <c r="B681" s="132"/>
      <c r="C681" s="129">
        <v>80</v>
      </c>
      <c r="D681" s="132"/>
      <c r="E681" s="3">
        <v>44.73</v>
      </c>
      <c r="F681" s="3">
        <f t="shared" si="10"/>
        <v>3578.4</v>
      </c>
      <c r="G681" s="19">
        <v>43886</v>
      </c>
    </row>
    <row r="682" s="15" customFormat="1" ht="15.75" customHeight="1" spans="1:7">
      <c r="A682" s="130" t="s">
        <v>339</v>
      </c>
      <c r="B682" s="132"/>
      <c r="C682" s="129">
        <v>100</v>
      </c>
      <c r="D682" s="132"/>
      <c r="E682" s="3">
        <v>44.73</v>
      </c>
      <c r="F682" s="3">
        <f t="shared" si="10"/>
        <v>4473</v>
      </c>
      <c r="G682" s="19">
        <v>43886</v>
      </c>
    </row>
    <row r="683" s="15" customFormat="1" ht="15.75" customHeight="1" spans="1:7">
      <c r="A683" s="130" t="s">
        <v>33</v>
      </c>
      <c r="B683" s="132"/>
      <c r="C683" s="129">
        <v>220</v>
      </c>
      <c r="D683" s="132"/>
      <c r="E683" s="3">
        <v>44.73</v>
      </c>
      <c r="F683" s="3">
        <f t="shared" si="10"/>
        <v>9840.6</v>
      </c>
      <c r="G683" s="19">
        <v>43886</v>
      </c>
    </row>
    <row r="684" s="15" customFormat="1" ht="15.75" customHeight="1" spans="1:7">
      <c r="A684" s="130" t="s">
        <v>18</v>
      </c>
      <c r="B684" s="132"/>
      <c r="C684" s="129">
        <v>100</v>
      </c>
      <c r="D684" s="132"/>
      <c r="E684" s="3">
        <v>44.73</v>
      </c>
      <c r="F684" s="3">
        <f t="shared" si="10"/>
        <v>4473</v>
      </c>
      <c r="G684" s="19">
        <v>43886</v>
      </c>
    </row>
    <row r="685" s="15" customFormat="1" ht="15.75" customHeight="1" spans="1:7">
      <c r="A685" s="130" t="s">
        <v>34</v>
      </c>
      <c r="B685" s="132"/>
      <c r="C685" s="129">
        <v>160</v>
      </c>
      <c r="D685" s="132"/>
      <c r="E685" s="3">
        <v>44.73</v>
      </c>
      <c r="F685" s="3">
        <f t="shared" si="10"/>
        <v>7156.8</v>
      </c>
      <c r="G685" s="19">
        <v>43886</v>
      </c>
    </row>
    <row r="686" s="15" customFormat="1" ht="15.75" customHeight="1" spans="1:7">
      <c r="A686" s="130" t="s">
        <v>36</v>
      </c>
      <c r="B686" s="131"/>
      <c r="C686" s="129">
        <v>1000</v>
      </c>
      <c r="D686" s="131"/>
      <c r="E686" s="3">
        <v>44.73</v>
      </c>
      <c r="F686" s="3">
        <f t="shared" si="10"/>
        <v>44730</v>
      </c>
      <c r="G686" s="19">
        <v>43886</v>
      </c>
    </row>
    <row r="687" s="15" customFormat="1" ht="15.75" customHeight="1" spans="1:7">
      <c r="A687" s="130" t="s">
        <v>229</v>
      </c>
      <c r="B687" s="128" t="s">
        <v>334</v>
      </c>
      <c r="C687" s="129">
        <v>5</v>
      </c>
      <c r="D687" s="129"/>
      <c r="E687" s="3">
        <v>37</v>
      </c>
      <c r="F687" s="3">
        <f t="shared" si="10"/>
        <v>185</v>
      </c>
      <c r="G687" s="19">
        <v>43886</v>
      </c>
    </row>
    <row r="688" s="15" customFormat="1" ht="15.75" customHeight="1" spans="1:7">
      <c r="A688" s="130" t="s">
        <v>49</v>
      </c>
      <c r="B688" s="132"/>
      <c r="C688" s="129">
        <v>10</v>
      </c>
      <c r="D688" s="129"/>
      <c r="E688" s="3">
        <v>38</v>
      </c>
      <c r="F688" s="3">
        <f t="shared" si="10"/>
        <v>380</v>
      </c>
      <c r="G688" s="19">
        <v>43886</v>
      </c>
    </row>
    <row r="689" s="15" customFormat="1" ht="15.75" customHeight="1" spans="1:7">
      <c r="A689" s="130" t="s">
        <v>49</v>
      </c>
      <c r="B689" s="131"/>
      <c r="C689" s="129">
        <v>15</v>
      </c>
      <c r="D689" s="129"/>
      <c r="E689" s="3">
        <v>50</v>
      </c>
      <c r="F689" s="3">
        <f t="shared" si="10"/>
        <v>750</v>
      </c>
      <c r="G689" s="19">
        <v>43886</v>
      </c>
    </row>
    <row r="690" s="15" customFormat="1" ht="15.75" customHeight="1" spans="1:7">
      <c r="A690" s="130" t="s">
        <v>340</v>
      </c>
      <c r="B690" s="132" t="s">
        <v>309</v>
      </c>
      <c r="C690" s="129">
        <v>2</v>
      </c>
      <c r="D690" s="128" t="s">
        <v>310</v>
      </c>
      <c r="E690" s="3">
        <v>5500</v>
      </c>
      <c r="F690" s="3">
        <f t="shared" si="10"/>
        <v>11000</v>
      </c>
      <c r="G690" s="19">
        <v>43899</v>
      </c>
    </row>
    <row r="691" s="15" customFormat="1" ht="15.75" customHeight="1" spans="1:7">
      <c r="A691" s="130" t="s">
        <v>341</v>
      </c>
      <c r="B691" s="132"/>
      <c r="C691" s="129">
        <v>1</v>
      </c>
      <c r="D691" s="132"/>
      <c r="E691" s="3">
        <v>5500</v>
      </c>
      <c r="F691" s="3">
        <f t="shared" si="10"/>
        <v>5500</v>
      </c>
      <c r="G691" s="19">
        <v>43899</v>
      </c>
    </row>
    <row r="692" s="15" customFormat="1" ht="15.75" customHeight="1" spans="1:7">
      <c r="A692" s="130" t="s">
        <v>342</v>
      </c>
      <c r="B692" s="131"/>
      <c r="C692" s="129">
        <v>1</v>
      </c>
      <c r="D692" s="131"/>
      <c r="E692" s="3">
        <v>5500</v>
      </c>
      <c r="F692" s="3">
        <f t="shared" si="10"/>
        <v>5500</v>
      </c>
      <c r="G692" s="19">
        <v>43899</v>
      </c>
    </row>
    <row r="693" s="15" customFormat="1" ht="15.75" customHeight="1" spans="1:7">
      <c r="A693" s="130" t="s">
        <v>49</v>
      </c>
      <c r="B693" s="132" t="s">
        <v>336</v>
      </c>
      <c r="C693" s="129">
        <v>119</v>
      </c>
      <c r="D693" s="132" t="s">
        <v>100</v>
      </c>
      <c r="E693" s="3">
        <v>20</v>
      </c>
      <c r="F693" s="3">
        <f t="shared" si="10"/>
        <v>2380</v>
      </c>
      <c r="G693" s="19">
        <v>43899</v>
      </c>
    </row>
    <row r="694" s="15" customFormat="1" ht="15.75" customHeight="1" spans="1:7">
      <c r="A694" s="130" t="s">
        <v>116</v>
      </c>
      <c r="B694" s="132"/>
      <c r="C694" s="129">
        <v>20</v>
      </c>
      <c r="D694" s="132"/>
      <c r="E694" s="3">
        <v>20</v>
      </c>
      <c r="F694" s="3">
        <f t="shared" si="10"/>
        <v>400</v>
      </c>
      <c r="G694" s="19">
        <v>43899</v>
      </c>
    </row>
    <row r="695" s="15" customFormat="1" ht="15.75" customHeight="1" spans="1:7">
      <c r="A695" s="130" t="s">
        <v>177</v>
      </c>
      <c r="B695" s="132"/>
      <c r="C695" s="129">
        <v>40</v>
      </c>
      <c r="D695" s="132"/>
      <c r="E695" s="3">
        <v>20</v>
      </c>
      <c r="F695" s="3">
        <f t="shared" si="10"/>
        <v>800</v>
      </c>
      <c r="G695" s="19">
        <v>43899</v>
      </c>
    </row>
    <row r="696" s="15" customFormat="1" ht="15.75" customHeight="1" spans="1:7">
      <c r="A696" s="130" t="s">
        <v>213</v>
      </c>
      <c r="B696" s="132"/>
      <c r="C696" s="129">
        <v>20</v>
      </c>
      <c r="D696" s="132"/>
      <c r="E696" s="3">
        <v>20</v>
      </c>
      <c r="F696" s="3">
        <f t="shared" si="10"/>
        <v>400</v>
      </c>
      <c r="G696" s="19">
        <v>43899</v>
      </c>
    </row>
    <row r="697" s="15" customFormat="1" ht="15.75" customHeight="1" spans="1:7">
      <c r="A697" s="130" t="s">
        <v>116</v>
      </c>
      <c r="B697" s="132"/>
      <c r="C697" s="129">
        <v>60</v>
      </c>
      <c r="D697" s="132"/>
      <c r="E697" s="3">
        <v>20</v>
      </c>
      <c r="F697" s="3">
        <f t="shared" si="10"/>
        <v>1200</v>
      </c>
      <c r="G697" s="19">
        <v>43899</v>
      </c>
    </row>
    <row r="698" s="15" customFormat="1" ht="15.75" customHeight="1" spans="1:7">
      <c r="A698" s="130" t="s">
        <v>161</v>
      </c>
      <c r="B698" s="132"/>
      <c r="C698" s="129">
        <v>20</v>
      </c>
      <c r="D698" s="132"/>
      <c r="E698" s="3">
        <v>20</v>
      </c>
      <c r="F698" s="3">
        <f t="shared" si="10"/>
        <v>400</v>
      </c>
      <c r="G698" s="19">
        <v>43899</v>
      </c>
    </row>
    <row r="699" s="15" customFormat="1" ht="15.75" customHeight="1" spans="1:7">
      <c r="A699" s="130" t="s">
        <v>109</v>
      </c>
      <c r="B699" s="131"/>
      <c r="C699" s="129">
        <v>121</v>
      </c>
      <c r="D699" s="131"/>
      <c r="E699" s="3">
        <v>20</v>
      </c>
      <c r="F699" s="3">
        <f t="shared" si="10"/>
        <v>2420</v>
      </c>
      <c r="G699" s="19">
        <v>43899</v>
      </c>
    </row>
    <row r="700" s="15" customFormat="1" ht="15.75" customHeight="1" spans="1:7">
      <c r="A700" s="130" t="s">
        <v>49</v>
      </c>
      <c r="B700" s="142" t="s">
        <v>343</v>
      </c>
      <c r="C700" s="129">
        <v>100</v>
      </c>
      <c r="D700" s="129" t="s">
        <v>100</v>
      </c>
      <c r="E700" s="3">
        <v>23.93</v>
      </c>
      <c r="F700" s="3">
        <f t="shared" si="10"/>
        <v>2393</v>
      </c>
      <c r="G700" s="19">
        <v>43899</v>
      </c>
    </row>
    <row r="701" s="15" customFormat="1" ht="15.75" customHeight="1" spans="1:7">
      <c r="A701" s="130" t="s">
        <v>289</v>
      </c>
      <c r="B701" s="73" t="s">
        <v>315</v>
      </c>
      <c r="C701" s="129">
        <v>60</v>
      </c>
      <c r="D701" s="38" t="s">
        <v>138</v>
      </c>
      <c r="E701" s="3">
        <v>1</v>
      </c>
      <c r="F701" s="3">
        <f t="shared" si="10"/>
        <v>60</v>
      </c>
      <c r="G701" s="19">
        <v>43899</v>
      </c>
    </row>
    <row r="702" s="15" customFormat="1" ht="15.75" customHeight="1" spans="1:7">
      <c r="A702" s="130" t="s">
        <v>16</v>
      </c>
      <c r="B702" s="9"/>
      <c r="C702" s="129">
        <v>200</v>
      </c>
      <c r="D702" s="10"/>
      <c r="E702" s="3">
        <v>1</v>
      </c>
      <c r="F702" s="3">
        <f t="shared" si="10"/>
        <v>200</v>
      </c>
      <c r="G702" s="19">
        <v>43899</v>
      </c>
    </row>
    <row r="703" s="15" customFormat="1" ht="15.75" customHeight="1" spans="1:7">
      <c r="A703" s="130" t="s">
        <v>33</v>
      </c>
      <c r="B703" s="11"/>
      <c r="C703" s="129">
        <v>40</v>
      </c>
      <c r="D703" s="12"/>
      <c r="E703" s="3">
        <v>1</v>
      </c>
      <c r="F703" s="3">
        <f t="shared" si="10"/>
        <v>40</v>
      </c>
      <c r="G703" s="19">
        <v>43899</v>
      </c>
    </row>
    <row r="704" s="15" customFormat="1" ht="15.75" customHeight="1" spans="1:7">
      <c r="A704" s="130" t="s">
        <v>344</v>
      </c>
      <c r="B704" s="73" t="s">
        <v>345</v>
      </c>
      <c r="C704" s="129">
        <v>50</v>
      </c>
      <c r="D704" s="38" t="s">
        <v>100</v>
      </c>
      <c r="E704" s="3">
        <v>4</v>
      </c>
      <c r="F704" s="3">
        <f t="shared" si="10"/>
        <v>200</v>
      </c>
      <c r="G704" s="19">
        <v>43899</v>
      </c>
    </row>
    <row r="705" s="15" customFormat="1" ht="15.75" customHeight="1" spans="1:7">
      <c r="A705" s="130" t="s">
        <v>116</v>
      </c>
      <c r="B705" s="9"/>
      <c r="C705" s="129">
        <v>100</v>
      </c>
      <c r="D705" s="10"/>
      <c r="E705" s="3">
        <v>4</v>
      </c>
      <c r="F705" s="3">
        <f t="shared" si="10"/>
        <v>400</v>
      </c>
      <c r="G705" s="19">
        <v>43899</v>
      </c>
    </row>
    <row r="706" s="15" customFormat="1" ht="15.75" customHeight="1" spans="1:7">
      <c r="A706" s="130" t="s">
        <v>289</v>
      </c>
      <c r="B706" s="9"/>
      <c r="C706" s="129">
        <v>500</v>
      </c>
      <c r="D706" s="10"/>
      <c r="E706" s="3">
        <v>4</v>
      </c>
      <c r="F706" s="3">
        <f t="shared" si="10"/>
        <v>2000</v>
      </c>
      <c r="G706" s="19">
        <v>43899</v>
      </c>
    </row>
    <row r="707" s="15" customFormat="1" ht="15.75" customHeight="1" spans="1:7">
      <c r="A707" s="130" t="s">
        <v>28</v>
      </c>
      <c r="B707" s="9"/>
      <c r="C707" s="129">
        <v>150</v>
      </c>
      <c r="D707" s="10"/>
      <c r="E707" s="3">
        <v>4</v>
      </c>
      <c r="F707" s="3">
        <f t="shared" si="10"/>
        <v>600</v>
      </c>
      <c r="G707" s="19">
        <v>43899</v>
      </c>
    </row>
    <row r="708" s="15" customFormat="1" ht="15.75" customHeight="1" spans="1:7">
      <c r="A708" s="130" t="s">
        <v>29</v>
      </c>
      <c r="B708" s="9"/>
      <c r="C708" s="129">
        <v>1450</v>
      </c>
      <c r="D708" s="10"/>
      <c r="E708" s="3">
        <v>4</v>
      </c>
      <c r="F708" s="3">
        <f t="shared" si="10"/>
        <v>5800</v>
      </c>
      <c r="G708" s="19">
        <v>43899</v>
      </c>
    </row>
    <row r="709" s="15" customFormat="1" ht="15.75" customHeight="1" spans="1:7">
      <c r="A709" s="130" t="s">
        <v>89</v>
      </c>
      <c r="B709" s="9"/>
      <c r="C709" s="129">
        <v>200</v>
      </c>
      <c r="D709" s="10"/>
      <c r="E709" s="3">
        <v>4</v>
      </c>
      <c r="F709" s="3">
        <f t="shared" si="10"/>
        <v>800</v>
      </c>
      <c r="G709" s="19">
        <v>43899</v>
      </c>
    </row>
    <row r="710" s="15" customFormat="1" ht="15.75" customHeight="1" spans="1:7">
      <c r="A710" s="130" t="s">
        <v>38</v>
      </c>
      <c r="B710" s="9"/>
      <c r="C710" s="129">
        <v>100</v>
      </c>
      <c r="D710" s="10"/>
      <c r="E710" s="3">
        <v>4</v>
      </c>
      <c r="F710" s="3">
        <f t="shared" si="10"/>
        <v>400</v>
      </c>
      <c r="G710" s="19">
        <v>43899</v>
      </c>
    </row>
    <row r="711" s="15" customFormat="1" ht="15.75" customHeight="1" spans="1:7">
      <c r="A711" s="130" t="s">
        <v>291</v>
      </c>
      <c r="B711" s="9"/>
      <c r="C711" s="129">
        <v>200</v>
      </c>
      <c r="D711" s="10"/>
      <c r="E711" s="3">
        <v>4</v>
      </c>
      <c r="F711" s="3">
        <f t="shared" si="10"/>
        <v>800</v>
      </c>
      <c r="G711" s="19">
        <v>43899</v>
      </c>
    </row>
    <row r="712" s="15" customFormat="1" ht="15.75" customHeight="1" spans="1:7">
      <c r="A712" s="130" t="s">
        <v>314</v>
      </c>
      <c r="B712" s="9"/>
      <c r="C712" s="129">
        <v>100</v>
      </c>
      <c r="D712" s="10"/>
      <c r="E712" s="3">
        <v>4</v>
      </c>
      <c r="F712" s="3">
        <f t="shared" si="10"/>
        <v>400</v>
      </c>
      <c r="G712" s="19">
        <v>43899</v>
      </c>
    </row>
    <row r="713" s="15" customFormat="1" ht="15.75" customHeight="1" spans="1:7">
      <c r="A713" s="130" t="s">
        <v>88</v>
      </c>
      <c r="B713" s="9"/>
      <c r="C713" s="129">
        <v>300</v>
      </c>
      <c r="D713" s="10"/>
      <c r="E713" s="3">
        <v>4</v>
      </c>
      <c r="F713" s="3">
        <f t="shared" si="10"/>
        <v>1200</v>
      </c>
      <c r="G713" s="19">
        <v>43899</v>
      </c>
    </row>
    <row r="714" s="15" customFormat="1" ht="15.75" customHeight="1" spans="1:7">
      <c r="A714" s="130" t="s">
        <v>18</v>
      </c>
      <c r="B714" s="9"/>
      <c r="C714" s="129">
        <v>350</v>
      </c>
      <c r="D714" s="10"/>
      <c r="E714" s="3">
        <v>4</v>
      </c>
      <c r="F714" s="3">
        <f t="shared" si="10"/>
        <v>1400</v>
      </c>
      <c r="G714" s="19">
        <v>43899</v>
      </c>
    </row>
    <row r="715" s="15" customFormat="1" ht="15.75" customHeight="1" spans="1:7">
      <c r="A715" s="130" t="s">
        <v>346</v>
      </c>
      <c r="B715" s="9"/>
      <c r="C715" s="129">
        <v>200</v>
      </c>
      <c r="D715" s="10"/>
      <c r="E715" s="3">
        <v>4</v>
      </c>
      <c r="F715" s="3">
        <f t="shared" si="10"/>
        <v>800</v>
      </c>
      <c r="G715" s="19">
        <v>43899</v>
      </c>
    </row>
    <row r="716" s="15" customFormat="1" ht="15.75" customHeight="1" spans="1:7">
      <c r="A716" s="130" t="s">
        <v>33</v>
      </c>
      <c r="B716" s="9"/>
      <c r="C716" s="129">
        <v>400</v>
      </c>
      <c r="D716" s="10"/>
      <c r="E716" s="3">
        <v>4</v>
      </c>
      <c r="F716" s="3">
        <f t="shared" si="10"/>
        <v>1600</v>
      </c>
      <c r="G716" s="19">
        <v>43899</v>
      </c>
    </row>
    <row r="717" s="15" customFormat="1" ht="15.75" customHeight="1" spans="1:7">
      <c r="A717" s="130" t="s">
        <v>317</v>
      </c>
      <c r="B717" s="11"/>
      <c r="C717" s="129">
        <v>200</v>
      </c>
      <c r="D717" s="12"/>
      <c r="E717" s="3">
        <v>4</v>
      </c>
      <c r="F717" s="3">
        <f t="shared" si="10"/>
        <v>800</v>
      </c>
      <c r="G717" s="19">
        <v>43899</v>
      </c>
    </row>
    <row r="718" s="15" customFormat="1" ht="15.75" customHeight="1" spans="1:7">
      <c r="A718" s="16" t="s">
        <v>347</v>
      </c>
      <c r="B718" s="3" t="s">
        <v>336</v>
      </c>
      <c r="C718" s="5">
        <v>100</v>
      </c>
      <c r="D718" s="5"/>
      <c r="E718" s="3">
        <v>2</v>
      </c>
      <c r="F718" s="3">
        <f t="shared" si="10"/>
        <v>200</v>
      </c>
      <c r="G718" s="19">
        <v>43899</v>
      </c>
    </row>
    <row r="719" s="15" customFormat="1" ht="15.75" customHeight="1" spans="1:7">
      <c r="A719" s="130" t="s">
        <v>33</v>
      </c>
      <c r="B719" s="73" t="s">
        <v>84</v>
      </c>
      <c r="C719" s="129">
        <v>40</v>
      </c>
      <c r="D719" s="38" t="s">
        <v>85</v>
      </c>
      <c r="E719" s="3">
        <v>130</v>
      </c>
      <c r="F719" s="3">
        <f t="shared" si="10"/>
        <v>5200</v>
      </c>
      <c r="G719" s="19">
        <v>43899</v>
      </c>
    </row>
    <row r="720" s="15" customFormat="1" ht="15.75" customHeight="1" spans="1:7">
      <c r="A720" s="130" t="s">
        <v>317</v>
      </c>
      <c r="B720" s="9"/>
      <c r="C720" s="129">
        <v>5</v>
      </c>
      <c r="D720" s="10"/>
      <c r="E720" s="3">
        <v>130</v>
      </c>
      <c r="F720" s="3">
        <f t="shared" si="10"/>
        <v>650</v>
      </c>
      <c r="G720" s="19">
        <v>43899</v>
      </c>
    </row>
    <row r="721" s="15" customFormat="1" ht="15.75" customHeight="1" spans="1:7">
      <c r="A721" s="130" t="s">
        <v>190</v>
      </c>
      <c r="B721" s="11"/>
      <c r="C721" s="129">
        <v>5</v>
      </c>
      <c r="D721" s="12"/>
      <c r="E721" s="3">
        <v>130</v>
      </c>
      <c r="F721" s="3">
        <f t="shared" si="10"/>
        <v>650</v>
      </c>
      <c r="G721" s="19">
        <v>43899</v>
      </c>
    </row>
    <row r="722" s="15" customFormat="1" ht="15.75" customHeight="1" spans="1:7">
      <c r="A722" s="130" t="s">
        <v>348</v>
      </c>
      <c r="B722" s="128" t="s">
        <v>117</v>
      </c>
      <c r="C722" s="129">
        <v>2</v>
      </c>
      <c r="D722" s="38" t="s">
        <v>87</v>
      </c>
      <c r="E722" s="3">
        <v>160</v>
      </c>
      <c r="F722" s="3">
        <f t="shared" si="10"/>
        <v>320</v>
      </c>
      <c r="G722" s="19">
        <v>43899</v>
      </c>
    </row>
    <row r="723" s="15" customFormat="1" ht="15.75" customHeight="1" spans="1:7">
      <c r="A723" s="130" t="s">
        <v>31</v>
      </c>
      <c r="B723" s="131"/>
      <c r="C723" s="129">
        <v>4</v>
      </c>
      <c r="D723" s="12"/>
      <c r="E723" s="3">
        <v>160</v>
      </c>
      <c r="F723" s="3">
        <f t="shared" ref="F723:F786" si="11">C723*E723</f>
        <v>640</v>
      </c>
      <c r="G723" s="19">
        <v>43899</v>
      </c>
    </row>
    <row r="724" s="15" customFormat="1" ht="15.75" customHeight="1" spans="1:7">
      <c r="A724" s="130" t="s">
        <v>229</v>
      </c>
      <c r="B724" s="129" t="s">
        <v>166</v>
      </c>
      <c r="C724" s="5">
        <v>2</v>
      </c>
      <c r="D724" s="5" t="s">
        <v>87</v>
      </c>
      <c r="E724" s="3">
        <v>240</v>
      </c>
      <c r="F724" s="3">
        <f t="shared" si="11"/>
        <v>480</v>
      </c>
      <c r="G724" s="19">
        <v>43899</v>
      </c>
    </row>
    <row r="725" s="15" customFormat="1" ht="15.75" customHeight="1" spans="1:7">
      <c r="A725" s="130" t="s">
        <v>337</v>
      </c>
      <c r="B725" s="129" t="s">
        <v>139</v>
      </c>
      <c r="C725" s="5">
        <v>90</v>
      </c>
      <c r="D725" s="5" t="s">
        <v>92</v>
      </c>
      <c r="E725" s="3">
        <v>40</v>
      </c>
      <c r="F725" s="3">
        <f t="shared" si="11"/>
        <v>3600</v>
      </c>
      <c r="G725" s="19">
        <v>43899</v>
      </c>
    </row>
    <row r="726" s="15" customFormat="1" ht="15.75" customHeight="1" spans="1:7">
      <c r="A726" s="130" t="s">
        <v>289</v>
      </c>
      <c r="B726" s="128" t="s">
        <v>146</v>
      </c>
      <c r="C726" s="129">
        <v>21</v>
      </c>
      <c r="D726" s="38" t="s">
        <v>87</v>
      </c>
      <c r="E726" s="3">
        <v>60</v>
      </c>
      <c r="F726" s="3">
        <f t="shared" si="11"/>
        <v>1260</v>
      </c>
      <c r="G726" s="19">
        <v>43899</v>
      </c>
    </row>
    <row r="727" s="15" customFormat="1" ht="15.75" customHeight="1" spans="1:7">
      <c r="A727" s="130" t="s">
        <v>347</v>
      </c>
      <c r="B727" s="132"/>
      <c r="C727" s="129">
        <v>69</v>
      </c>
      <c r="D727" s="10"/>
      <c r="E727" s="3">
        <v>60</v>
      </c>
      <c r="F727" s="3">
        <f t="shared" si="11"/>
        <v>4140</v>
      </c>
      <c r="G727" s="19">
        <v>43899</v>
      </c>
    </row>
    <row r="728" s="15" customFormat="1" ht="15.75" customHeight="1" spans="1:7">
      <c r="A728" s="130" t="s">
        <v>143</v>
      </c>
      <c r="B728" s="132"/>
      <c r="C728" s="129">
        <v>3</v>
      </c>
      <c r="D728" s="10"/>
      <c r="E728" s="3">
        <v>50</v>
      </c>
      <c r="F728" s="3">
        <f t="shared" si="11"/>
        <v>150</v>
      </c>
      <c r="G728" s="19">
        <v>43899</v>
      </c>
    </row>
    <row r="729" s="15" customFormat="1" ht="15.75" customHeight="1" spans="1:7">
      <c r="A729" s="130" t="s">
        <v>348</v>
      </c>
      <c r="B729" s="132"/>
      <c r="C729" s="129">
        <v>30</v>
      </c>
      <c r="D729" s="10"/>
      <c r="E729" s="3">
        <v>50</v>
      </c>
      <c r="F729" s="3">
        <f t="shared" si="11"/>
        <v>1500</v>
      </c>
      <c r="G729" s="19">
        <v>43899</v>
      </c>
    </row>
    <row r="730" s="15" customFormat="1" ht="15.75" customHeight="1" spans="1:7">
      <c r="A730" s="130" t="s">
        <v>229</v>
      </c>
      <c r="B730" s="132"/>
      <c r="C730" s="129">
        <v>5</v>
      </c>
      <c r="D730" s="12"/>
      <c r="E730" s="3">
        <v>50</v>
      </c>
      <c r="F730" s="3">
        <f t="shared" si="11"/>
        <v>250</v>
      </c>
      <c r="G730" s="19">
        <v>43899</v>
      </c>
    </row>
    <row r="731" s="15" customFormat="1" ht="15.75" customHeight="1" spans="1:7">
      <c r="A731" s="130" t="s">
        <v>49</v>
      </c>
      <c r="B731" s="129" t="s">
        <v>349</v>
      </c>
      <c r="C731" s="5">
        <v>85</v>
      </c>
      <c r="D731" s="5" t="s">
        <v>350</v>
      </c>
      <c r="E731" s="3">
        <v>15</v>
      </c>
      <c r="F731" s="3">
        <f t="shared" si="11"/>
        <v>1275</v>
      </c>
      <c r="G731" s="19">
        <v>43899</v>
      </c>
    </row>
    <row r="732" s="15" customFormat="1" ht="15.75" customHeight="1" spans="1:7">
      <c r="A732" s="130" t="s">
        <v>49</v>
      </c>
      <c r="B732" s="129" t="s">
        <v>142</v>
      </c>
      <c r="C732" s="129">
        <v>20</v>
      </c>
      <c r="D732" s="5" t="s">
        <v>87</v>
      </c>
      <c r="E732" s="3">
        <v>33.64</v>
      </c>
      <c r="F732" s="3">
        <f t="shared" si="11"/>
        <v>672.8</v>
      </c>
      <c r="G732" s="19">
        <v>43899</v>
      </c>
    </row>
    <row r="733" s="15" customFormat="1" ht="15.75" customHeight="1" spans="1:7">
      <c r="A733" s="130" t="s">
        <v>351</v>
      </c>
      <c r="B733" s="3" t="s">
        <v>309</v>
      </c>
      <c r="C733" s="129">
        <v>1</v>
      </c>
      <c r="D733" s="5" t="s">
        <v>310</v>
      </c>
      <c r="E733" s="3">
        <v>1460.83</v>
      </c>
      <c r="F733" s="3">
        <f t="shared" si="11"/>
        <v>1460.83</v>
      </c>
      <c r="G733" s="19">
        <v>43899</v>
      </c>
    </row>
    <row r="734" s="15" customFormat="1" ht="15.75" customHeight="1" spans="1:7">
      <c r="A734" s="130" t="s">
        <v>229</v>
      </c>
      <c r="B734" s="73" t="s">
        <v>352</v>
      </c>
      <c r="C734" s="129">
        <v>3</v>
      </c>
      <c r="D734" s="38" t="s">
        <v>87</v>
      </c>
      <c r="E734" s="3">
        <v>48</v>
      </c>
      <c r="F734" s="3">
        <f t="shared" si="11"/>
        <v>144</v>
      </c>
      <c r="G734" s="19">
        <v>43899</v>
      </c>
    </row>
    <row r="735" s="15" customFormat="1" ht="15.75" customHeight="1" spans="1:7">
      <c r="A735" s="130" t="s">
        <v>223</v>
      </c>
      <c r="B735" s="11"/>
      <c r="C735" s="129">
        <v>6</v>
      </c>
      <c r="D735" s="12"/>
      <c r="E735" s="3">
        <v>48</v>
      </c>
      <c r="F735" s="3">
        <f t="shared" si="11"/>
        <v>288</v>
      </c>
      <c r="G735" s="19">
        <v>43899</v>
      </c>
    </row>
    <row r="736" s="15" customFormat="1" ht="15.75" customHeight="1" spans="1:7">
      <c r="A736" s="130" t="s">
        <v>348</v>
      </c>
      <c r="B736" s="3" t="s">
        <v>353</v>
      </c>
      <c r="C736" s="129">
        <v>6</v>
      </c>
      <c r="D736" s="5" t="s">
        <v>87</v>
      </c>
      <c r="E736" s="3">
        <v>87</v>
      </c>
      <c r="F736" s="3">
        <f t="shared" si="11"/>
        <v>522</v>
      </c>
      <c r="G736" s="19">
        <v>43899</v>
      </c>
    </row>
    <row r="737" s="15" customFormat="1" ht="15.75" customHeight="1" spans="1:7">
      <c r="A737" s="130" t="s">
        <v>289</v>
      </c>
      <c r="B737" s="3" t="s">
        <v>162</v>
      </c>
      <c r="C737" s="129">
        <v>20</v>
      </c>
      <c r="D737" s="5" t="s">
        <v>163</v>
      </c>
      <c r="E737" s="3">
        <v>1200</v>
      </c>
      <c r="F737" s="3">
        <f t="shared" si="11"/>
        <v>24000</v>
      </c>
      <c r="G737" s="19">
        <v>43899</v>
      </c>
    </row>
    <row r="738" s="15" customFormat="1" ht="15.75" customHeight="1" spans="1:7">
      <c r="A738" s="130" t="s">
        <v>49</v>
      </c>
      <c r="B738" s="3" t="s">
        <v>354</v>
      </c>
      <c r="C738" s="5">
        <v>10</v>
      </c>
      <c r="D738" s="5" t="s">
        <v>148</v>
      </c>
      <c r="E738" s="3">
        <v>64</v>
      </c>
      <c r="F738" s="3">
        <f t="shared" si="11"/>
        <v>640</v>
      </c>
      <c r="G738" s="19">
        <v>43899</v>
      </c>
    </row>
    <row r="739" s="15" customFormat="1" ht="15.75" customHeight="1" spans="1:7">
      <c r="A739" s="130" t="s">
        <v>49</v>
      </c>
      <c r="B739" s="3" t="s">
        <v>355</v>
      </c>
      <c r="C739" s="5">
        <v>10</v>
      </c>
      <c r="D739" s="5" t="s">
        <v>148</v>
      </c>
      <c r="E739" s="3">
        <v>32</v>
      </c>
      <c r="F739" s="3">
        <f t="shared" si="11"/>
        <v>320</v>
      </c>
      <c r="G739" s="19">
        <v>43899</v>
      </c>
    </row>
    <row r="740" s="15" customFormat="1" ht="15.75" customHeight="1" spans="1:7">
      <c r="A740" s="130" t="s">
        <v>347</v>
      </c>
      <c r="B740" s="128" t="s">
        <v>338</v>
      </c>
      <c r="C740" s="129">
        <v>100</v>
      </c>
      <c r="D740" s="38" t="s">
        <v>148</v>
      </c>
      <c r="E740" s="3">
        <v>44.74</v>
      </c>
      <c r="F740" s="3">
        <f t="shared" si="11"/>
        <v>4474</v>
      </c>
      <c r="G740" s="19">
        <v>43899</v>
      </c>
    </row>
    <row r="741" s="15" customFormat="1" ht="15.75" customHeight="1" spans="1:7">
      <c r="A741" s="130" t="s">
        <v>150</v>
      </c>
      <c r="B741" s="132"/>
      <c r="C741" s="129">
        <v>20</v>
      </c>
      <c r="D741" s="10"/>
      <c r="E741" s="3">
        <v>44.74</v>
      </c>
      <c r="F741" s="3">
        <f t="shared" si="11"/>
        <v>894.8</v>
      </c>
      <c r="G741" s="19">
        <v>43899</v>
      </c>
    </row>
    <row r="742" s="15" customFormat="1" ht="15.75" customHeight="1" spans="1:7">
      <c r="A742" s="130" t="s">
        <v>314</v>
      </c>
      <c r="B742" s="132"/>
      <c r="C742" s="129">
        <v>30</v>
      </c>
      <c r="D742" s="10"/>
      <c r="E742" s="3">
        <v>44.74</v>
      </c>
      <c r="F742" s="3">
        <f t="shared" si="11"/>
        <v>1342.2</v>
      </c>
      <c r="G742" s="19">
        <v>43899</v>
      </c>
    </row>
    <row r="743" s="15" customFormat="1" ht="15.75" customHeight="1" spans="1:7">
      <c r="A743" s="130" t="s">
        <v>356</v>
      </c>
      <c r="B743" s="131"/>
      <c r="C743" s="129">
        <v>20</v>
      </c>
      <c r="D743" s="12"/>
      <c r="E743" s="3">
        <v>44.74</v>
      </c>
      <c r="F743" s="3">
        <f t="shared" si="11"/>
        <v>894.8</v>
      </c>
      <c r="G743" s="19">
        <v>43899</v>
      </c>
    </row>
    <row r="744" s="15" customFormat="1" ht="15.75" customHeight="1" spans="1:7">
      <c r="A744" s="130" t="s">
        <v>88</v>
      </c>
      <c r="B744" s="129" t="s">
        <v>334</v>
      </c>
      <c r="C744" s="5">
        <v>35</v>
      </c>
      <c r="D744" s="5" t="s">
        <v>148</v>
      </c>
      <c r="E744" s="3">
        <v>50</v>
      </c>
      <c r="F744" s="3">
        <f t="shared" si="11"/>
        <v>1750</v>
      </c>
      <c r="G744" s="19">
        <v>43899</v>
      </c>
    </row>
    <row r="745" s="15" customFormat="1" ht="15.75" customHeight="1" spans="1:7">
      <c r="A745" s="130" t="s">
        <v>225</v>
      </c>
      <c r="B745" s="143" t="s">
        <v>357</v>
      </c>
      <c r="C745" s="129">
        <v>25</v>
      </c>
      <c r="D745" s="10" t="s">
        <v>358</v>
      </c>
      <c r="E745" s="3">
        <v>2</v>
      </c>
      <c r="F745" s="3">
        <f t="shared" si="11"/>
        <v>50</v>
      </c>
      <c r="G745" s="19">
        <v>43899</v>
      </c>
    </row>
    <row r="746" s="15" customFormat="1" ht="15.75" customHeight="1" spans="1:7">
      <c r="A746" s="130" t="s">
        <v>359</v>
      </c>
      <c r="B746" s="143"/>
      <c r="C746" s="129">
        <v>2</v>
      </c>
      <c r="D746" s="10"/>
      <c r="E746" s="3">
        <v>11.92</v>
      </c>
      <c r="F746" s="3">
        <f t="shared" si="11"/>
        <v>23.84</v>
      </c>
      <c r="G746" s="19">
        <v>43899</v>
      </c>
    </row>
    <row r="747" s="15" customFormat="1" ht="15.75" customHeight="1" spans="1:7">
      <c r="A747" s="130" t="s">
        <v>209</v>
      </c>
      <c r="B747" s="143"/>
      <c r="C747" s="129">
        <v>20</v>
      </c>
      <c r="D747" s="10"/>
      <c r="E747" s="3">
        <v>11.92</v>
      </c>
      <c r="F747" s="3">
        <f t="shared" si="11"/>
        <v>238.4</v>
      </c>
      <c r="G747" s="19">
        <v>43899</v>
      </c>
    </row>
    <row r="748" s="15" customFormat="1" ht="15.75" customHeight="1" spans="1:7">
      <c r="A748" s="130" t="s">
        <v>194</v>
      </c>
      <c r="B748" s="143"/>
      <c r="C748" s="129">
        <v>60</v>
      </c>
      <c r="D748" s="10"/>
      <c r="E748" s="3">
        <v>11.92</v>
      </c>
      <c r="F748" s="3">
        <f t="shared" si="11"/>
        <v>715.2</v>
      </c>
      <c r="G748" s="19">
        <v>43899</v>
      </c>
    </row>
    <row r="749" s="15" customFormat="1" ht="15.75" customHeight="1" spans="1:7">
      <c r="A749" s="130" t="s">
        <v>89</v>
      </c>
      <c r="B749" s="143"/>
      <c r="C749" s="129">
        <v>110</v>
      </c>
      <c r="D749" s="10"/>
      <c r="E749" s="3">
        <v>11.92</v>
      </c>
      <c r="F749" s="3">
        <f t="shared" si="11"/>
        <v>1311.2</v>
      </c>
      <c r="G749" s="19">
        <v>43899</v>
      </c>
    </row>
    <row r="750" s="15" customFormat="1" ht="15.75" customHeight="1" spans="1:7">
      <c r="A750" s="130" t="s">
        <v>360</v>
      </c>
      <c r="B750" s="143"/>
      <c r="C750" s="129">
        <v>10</v>
      </c>
      <c r="D750" s="10"/>
      <c r="E750" s="3">
        <v>11.92</v>
      </c>
      <c r="F750" s="3">
        <f t="shared" si="11"/>
        <v>119.2</v>
      </c>
      <c r="G750" s="19">
        <v>43899</v>
      </c>
    </row>
    <row r="751" s="15" customFormat="1" ht="15.75" customHeight="1" spans="1:7">
      <c r="A751" s="130" t="s">
        <v>210</v>
      </c>
      <c r="B751" s="143"/>
      <c r="C751" s="129">
        <v>25</v>
      </c>
      <c r="D751" s="10"/>
      <c r="E751" s="3">
        <v>11.92</v>
      </c>
      <c r="F751" s="3">
        <f t="shared" si="11"/>
        <v>298</v>
      </c>
      <c r="G751" s="19">
        <v>43899</v>
      </c>
    </row>
    <row r="752" s="15" customFormat="1" ht="15.75" customHeight="1" spans="1:7">
      <c r="A752" s="130" t="s">
        <v>152</v>
      </c>
      <c r="B752" s="144"/>
      <c r="C752" s="129">
        <v>23</v>
      </c>
      <c r="D752" s="12"/>
      <c r="E752" s="3">
        <v>11.92</v>
      </c>
      <c r="F752" s="3">
        <f t="shared" si="11"/>
        <v>274.16</v>
      </c>
      <c r="G752" s="19">
        <v>43899</v>
      </c>
    </row>
    <row r="753" s="15" customFormat="1" ht="15.75" customHeight="1" spans="1:7">
      <c r="A753" s="130" t="s">
        <v>54</v>
      </c>
      <c r="B753" s="73" t="s">
        <v>361</v>
      </c>
      <c r="C753" s="129">
        <v>9</v>
      </c>
      <c r="D753" s="38" t="s">
        <v>358</v>
      </c>
      <c r="E753" s="3">
        <v>2</v>
      </c>
      <c r="F753" s="3">
        <f t="shared" si="11"/>
        <v>18</v>
      </c>
      <c r="G753" s="19">
        <v>43899</v>
      </c>
    </row>
    <row r="754" s="15" customFormat="1" ht="15.75" customHeight="1" spans="1:7">
      <c r="A754" s="130" t="s">
        <v>324</v>
      </c>
      <c r="B754" s="11"/>
      <c r="C754" s="129">
        <v>1</v>
      </c>
      <c r="D754" s="12"/>
      <c r="E754" s="3">
        <v>2</v>
      </c>
      <c r="F754" s="3">
        <f t="shared" si="11"/>
        <v>2</v>
      </c>
      <c r="G754" s="19">
        <v>43899</v>
      </c>
    </row>
    <row r="755" s="15" customFormat="1" ht="15.75" customHeight="1" spans="1:7">
      <c r="A755" s="130" t="s">
        <v>19</v>
      </c>
      <c r="B755" s="3" t="s">
        <v>362</v>
      </c>
      <c r="C755" s="5">
        <v>200</v>
      </c>
      <c r="D755" s="5" t="s">
        <v>358</v>
      </c>
      <c r="E755" s="3">
        <v>12.5</v>
      </c>
      <c r="F755" s="3">
        <f t="shared" si="11"/>
        <v>2500</v>
      </c>
      <c r="G755" s="19">
        <v>43899</v>
      </c>
    </row>
    <row r="756" s="15" customFormat="1" ht="15.75" customHeight="1" spans="1:7">
      <c r="A756" s="130" t="s">
        <v>221</v>
      </c>
      <c r="B756" s="73" t="s">
        <v>361</v>
      </c>
      <c r="C756" s="129">
        <v>18</v>
      </c>
      <c r="D756" s="38" t="s">
        <v>358</v>
      </c>
      <c r="E756" s="3">
        <v>11.7365</v>
      </c>
      <c r="F756" s="3">
        <f t="shared" si="11"/>
        <v>211.257</v>
      </c>
      <c r="G756" s="19">
        <v>43899</v>
      </c>
    </row>
    <row r="757" s="15" customFormat="1" ht="15.75" customHeight="1" spans="1:7">
      <c r="A757" s="130" t="s">
        <v>64</v>
      </c>
      <c r="B757" s="9"/>
      <c r="C757" s="129">
        <f>16*4.5</f>
        <v>72</v>
      </c>
      <c r="D757" s="10"/>
      <c r="E757" s="3">
        <v>11.7365</v>
      </c>
      <c r="F757" s="3">
        <f t="shared" si="11"/>
        <v>845.028</v>
      </c>
      <c r="G757" s="19">
        <v>43899</v>
      </c>
    </row>
    <row r="758" s="15" customFormat="1" ht="15.75" customHeight="1" spans="1:7">
      <c r="A758" s="130" t="s">
        <v>360</v>
      </c>
      <c r="B758" s="9"/>
      <c r="C758" s="129">
        <v>15</v>
      </c>
      <c r="D758" s="10"/>
      <c r="E758" s="3">
        <v>11.7365</v>
      </c>
      <c r="F758" s="3">
        <f t="shared" si="11"/>
        <v>176.0475</v>
      </c>
      <c r="G758" s="19">
        <v>43899</v>
      </c>
    </row>
    <row r="759" s="15" customFormat="1" ht="15.75" customHeight="1" spans="1:7">
      <c r="A759" s="130" t="s">
        <v>175</v>
      </c>
      <c r="B759" s="9"/>
      <c r="C759" s="129">
        <v>40</v>
      </c>
      <c r="D759" s="10"/>
      <c r="E759" s="3">
        <v>11.7365</v>
      </c>
      <c r="F759" s="3">
        <f t="shared" si="11"/>
        <v>469.46</v>
      </c>
      <c r="G759" s="19">
        <v>43899</v>
      </c>
    </row>
    <row r="760" s="15" customFormat="1" ht="15.75" customHeight="1" spans="1:7">
      <c r="A760" s="130" t="s">
        <v>229</v>
      </c>
      <c r="B760" s="9"/>
      <c r="C760" s="129">
        <v>18</v>
      </c>
      <c r="D760" s="10"/>
      <c r="E760" s="3">
        <v>11.7365</v>
      </c>
      <c r="F760" s="3">
        <f t="shared" si="11"/>
        <v>211.257</v>
      </c>
      <c r="G760" s="19">
        <v>43899</v>
      </c>
    </row>
    <row r="761" s="15" customFormat="1" ht="15.75" customHeight="1" spans="1:7">
      <c r="A761" s="130" t="s">
        <v>317</v>
      </c>
      <c r="B761" s="9"/>
      <c r="C761" s="129">
        <v>50</v>
      </c>
      <c r="D761" s="10"/>
      <c r="E761" s="3">
        <v>11.7365</v>
      </c>
      <c r="F761" s="3">
        <f t="shared" si="11"/>
        <v>586.825</v>
      </c>
      <c r="G761" s="19">
        <v>43899</v>
      </c>
    </row>
    <row r="762" s="15" customFormat="1" ht="15.75" customHeight="1" spans="1:7">
      <c r="A762" s="130" t="s">
        <v>190</v>
      </c>
      <c r="B762" s="9"/>
      <c r="C762" s="129">
        <v>50</v>
      </c>
      <c r="D762" s="10"/>
      <c r="E762" s="3">
        <v>11.7365</v>
      </c>
      <c r="F762" s="3">
        <f t="shared" si="11"/>
        <v>586.825</v>
      </c>
      <c r="G762" s="19">
        <v>43899</v>
      </c>
    </row>
    <row r="763" s="15" customFormat="1" ht="15.75" customHeight="1" spans="1:7">
      <c r="A763" s="130" t="s">
        <v>125</v>
      </c>
      <c r="B763" s="9"/>
      <c r="C763" s="129">
        <v>50</v>
      </c>
      <c r="D763" s="10"/>
      <c r="E763" s="3">
        <v>11.736</v>
      </c>
      <c r="F763" s="3">
        <f t="shared" si="11"/>
        <v>586.8</v>
      </c>
      <c r="G763" s="19">
        <v>43899</v>
      </c>
    </row>
    <row r="764" s="15" customFormat="1" ht="15.75" customHeight="1" spans="1:7">
      <c r="A764" s="130" t="s">
        <v>363</v>
      </c>
      <c r="B764" s="9"/>
      <c r="C764" s="129">
        <v>100</v>
      </c>
      <c r="D764" s="10"/>
      <c r="E764" s="3">
        <v>11.736</v>
      </c>
      <c r="F764" s="3">
        <f t="shared" si="11"/>
        <v>1173.6</v>
      </c>
      <c r="G764" s="19">
        <v>43899</v>
      </c>
    </row>
    <row r="765" s="15" customFormat="1" ht="15.75" customHeight="1" spans="1:7">
      <c r="A765" s="130" t="s">
        <v>185</v>
      </c>
      <c r="B765" s="9"/>
      <c r="C765" s="129">
        <v>50</v>
      </c>
      <c r="D765" s="10"/>
      <c r="E765" s="3">
        <v>11.736</v>
      </c>
      <c r="F765" s="3">
        <f t="shared" si="11"/>
        <v>586.8</v>
      </c>
      <c r="G765" s="19">
        <v>43899</v>
      </c>
    </row>
    <row r="766" s="15" customFormat="1" ht="15.75" customHeight="1" spans="1:7">
      <c r="A766" s="130" t="s">
        <v>314</v>
      </c>
      <c r="B766" s="9"/>
      <c r="C766" s="129">
        <v>25</v>
      </c>
      <c r="D766" s="10"/>
      <c r="E766" s="3">
        <v>11.736</v>
      </c>
      <c r="F766" s="3">
        <f t="shared" si="11"/>
        <v>293.4</v>
      </c>
      <c r="G766" s="19">
        <v>43899</v>
      </c>
    </row>
    <row r="767" s="15" customFormat="1" ht="15.75" customHeight="1" spans="1:7">
      <c r="A767" s="130" t="s">
        <v>356</v>
      </c>
      <c r="B767" s="11"/>
      <c r="C767" s="129">
        <v>100</v>
      </c>
      <c r="D767" s="12"/>
      <c r="E767" s="3">
        <v>11.736</v>
      </c>
      <c r="F767" s="3">
        <f t="shared" si="11"/>
        <v>1173.6</v>
      </c>
      <c r="G767" s="19">
        <v>43899</v>
      </c>
    </row>
    <row r="768" s="15" customFormat="1" ht="15.75" customHeight="1" spans="1:7">
      <c r="A768" s="130" t="s">
        <v>33</v>
      </c>
      <c r="B768" s="73" t="s">
        <v>315</v>
      </c>
      <c r="C768" s="129">
        <v>20</v>
      </c>
      <c r="D768" s="38" t="s">
        <v>138</v>
      </c>
      <c r="E768" s="3">
        <v>2</v>
      </c>
      <c r="F768" s="3">
        <f t="shared" si="11"/>
        <v>40</v>
      </c>
      <c r="G768" s="19">
        <v>43899</v>
      </c>
    </row>
    <row r="769" s="15" customFormat="1" ht="15.75" customHeight="1" spans="1:7">
      <c r="A769" s="130" t="s">
        <v>89</v>
      </c>
      <c r="B769" s="9"/>
      <c r="C769" s="129">
        <v>30</v>
      </c>
      <c r="D769" s="10"/>
      <c r="E769" s="3">
        <v>2</v>
      </c>
      <c r="F769" s="3">
        <f t="shared" si="11"/>
        <v>60</v>
      </c>
      <c r="G769" s="19">
        <v>43899</v>
      </c>
    </row>
    <row r="770" s="15" customFormat="1" ht="15.75" customHeight="1" spans="1:7">
      <c r="A770" s="130" t="s">
        <v>124</v>
      </c>
      <c r="B770" s="9"/>
      <c r="C770" s="129">
        <v>4</v>
      </c>
      <c r="D770" s="10"/>
      <c r="E770" s="3">
        <v>2</v>
      </c>
      <c r="F770" s="3">
        <f t="shared" si="11"/>
        <v>8</v>
      </c>
      <c r="G770" s="19">
        <v>43899</v>
      </c>
    </row>
    <row r="771" s="15" customFormat="1" ht="15.75" customHeight="1" spans="1:7">
      <c r="A771" s="130" t="s">
        <v>18</v>
      </c>
      <c r="B771" s="11"/>
      <c r="C771" s="129">
        <v>46</v>
      </c>
      <c r="D771" s="12"/>
      <c r="E771" s="3">
        <v>2</v>
      </c>
      <c r="F771" s="3">
        <f t="shared" si="11"/>
        <v>92</v>
      </c>
      <c r="G771" s="19">
        <v>43899</v>
      </c>
    </row>
    <row r="772" s="15" customFormat="1" ht="15.75" customHeight="1" spans="1:7">
      <c r="A772" s="130" t="s">
        <v>89</v>
      </c>
      <c r="B772" s="129" t="s">
        <v>364</v>
      </c>
      <c r="C772" s="129">
        <v>25</v>
      </c>
      <c r="D772" s="5" t="s">
        <v>358</v>
      </c>
      <c r="E772" s="3">
        <v>24</v>
      </c>
      <c r="F772" s="3">
        <f t="shared" si="11"/>
        <v>600</v>
      </c>
      <c r="G772" s="19">
        <v>43900</v>
      </c>
    </row>
    <row r="773" s="15" customFormat="1" ht="15.75" customHeight="1" spans="1:7">
      <c r="A773" s="130" t="s">
        <v>365</v>
      </c>
      <c r="B773" s="129"/>
      <c r="C773" s="129">
        <v>5</v>
      </c>
      <c r="D773" s="5"/>
      <c r="E773" s="3">
        <v>24</v>
      </c>
      <c r="F773" s="3">
        <f t="shared" si="11"/>
        <v>120</v>
      </c>
      <c r="G773" s="19">
        <v>43900</v>
      </c>
    </row>
    <row r="774" s="15" customFormat="1" ht="15.75" customHeight="1" spans="1:7">
      <c r="A774" s="130" t="s">
        <v>289</v>
      </c>
      <c r="B774" s="129"/>
      <c r="C774" s="129">
        <v>10</v>
      </c>
      <c r="D774" s="5"/>
      <c r="E774" s="3">
        <v>30</v>
      </c>
      <c r="F774" s="3">
        <f t="shared" si="11"/>
        <v>300</v>
      </c>
      <c r="G774" s="19">
        <v>43900</v>
      </c>
    </row>
    <row r="775" s="15" customFormat="1" ht="15.75" customHeight="1" spans="1:7">
      <c r="A775" s="130" t="s">
        <v>289</v>
      </c>
      <c r="B775" s="129"/>
      <c r="C775" s="129">
        <v>35</v>
      </c>
      <c r="D775" s="5"/>
      <c r="E775" s="3">
        <v>40</v>
      </c>
      <c r="F775" s="3">
        <f t="shared" si="11"/>
        <v>1400</v>
      </c>
      <c r="G775" s="19">
        <v>43900</v>
      </c>
    </row>
    <row r="776" s="15" customFormat="1" ht="15.75" customHeight="1" spans="1:7">
      <c r="A776" s="130" t="s">
        <v>49</v>
      </c>
      <c r="B776" s="129"/>
      <c r="C776" s="129">
        <v>25</v>
      </c>
      <c r="D776" s="5"/>
      <c r="E776" s="3">
        <v>40</v>
      </c>
      <c r="F776" s="3">
        <f t="shared" si="11"/>
        <v>1000</v>
      </c>
      <c r="G776" s="19">
        <v>43900</v>
      </c>
    </row>
    <row r="777" s="15" customFormat="1" ht="15.75" customHeight="1" spans="1:7">
      <c r="A777" s="130" t="s">
        <v>88</v>
      </c>
      <c r="B777" s="129"/>
      <c r="C777" s="129">
        <v>25</v>
      </c>
      <c r="D777" s="5"/>
      <c r="E777" s="3">
        <v>40</v>
      </c>
      <c r="F777" s="3">
        <f t="shared" si="11"/>
        <v>1000</v>
      </c>
      <c r="G777" s="19">
        <v>43900</v>
      </c>
    </row>
    <row r="778" s="15" customFormat="1" ht="15.75" customHeight="1" spans="1:7">
      <c r="A778" s="130" t="s">
        <v>19</v>
      </c>
      <c r="B778" s="129"/>
      <c r="C778" s="129">
        <v>25</v>
      </c>
      <c r="D778" s="5"/>
      <c r="E778" s="3">
        <v>40</v>
      </c>
      <c r="F778" s="3">
        <f t="shared" si="11"/>
        <v>1000</v>
      </c>
      <c r="G778" s="19">
        <v>43900</v>
      </c>
    </row>
    <row r="779" s="15" customFormat="1" ht="15.75" customHeight="1" spans="1:7">
      <c r="A779" s="130" t="s">
        <v>34</v>
      </c>
      <c r="B779" s="129"/>
      <c r="C779" s="129">
        <v>25</v>
      </c>
      <c r="D779" s="5"/>
      <c r="E779" s="3">
        <v>40</v>
      </c>
      <c r="F779" s="3">
        <f t="shared" si="11"/>
        <v>1000</v>
      </c>
      <c r="G779" s="19">
        <v>43900</v>
      </c>
    </row>
    <row r="780" s="15" customFormat="1" ht="15.75" customHeight="1" spans="1:7">
      <c r="A780" s="130" t="s">
        <v>366</v>
      </c>
      <c r="B780" s="129"/>
      <c r="C780" s="129">
        <v>90</v>
      </c>
      <c r="D780" s="5"/>
      <c r="E780" s="3">
        <v>40</v>
      </c>
      <c r="F780" s="3">
        <f t="shared" si="11"/>
        <v>3600</v>
      </c>
      <c r="G780" s="19">
        <v>43900</v>
      </c>
    </row>
    <row r="781" s="15" customFormat="1" ht="15.75" customHeight="1" spans="1:7">
      <c r="A781" s="130" t="s">
        <v>366</v>
      </c>
      <c r="B781" s="129"/>
      <c r="C781" s="129">
        <v>10</v>
      </c>
      <c r="D781" s="5"/>
      <c r="E781" s="3">
        <v>26</v>
      </c>
      <c r="F781" s="3">
        <f t="shared" si="11"/>
        <v>260</v>
      </c>
      <c r="G781" s="19">
        <v>43900</v>
      </c>
    </row>
    <row r="782" s="15" customFormat="1" ht="15.75" customHeight="1" spans="1:7">
      <c r="A782" s="130" t="s">
        <v>367</v>
      </c>
      <c r="B782" s="129"/>
      <c r="C782" s="129">
        <v>50</v>
      </c>
      <c r="D782" s="5"/>
      <c r="E782" s="3">
        <v>26</v>
      </c>
      <c r="F782" s="3">
        <f t="shared" si="11"/>
        <v>1300</v>
      </c>
      <c r="G782" s="19">
        <v>43900</v>
      </c>
    </row>
    <row r="783" s="15" customFormat="1" ht="15.75" customHeight="1" spans="1:7">
      <c r="A783" s="130" t="s">
        <v>368</v>
      </c>
      <c r="B783" s="129"/>
      <c r="C783" s="129">
        <v>10</v>
      </c>
      <c r="D783" s="5" t="s">
        <v>323</v>
      </c>
      <c r="E783" s="3">
        <v>20</v>
      </c>
      <c r="F783" s="3">
        <f t="shared" si="11"/>
        <v>200</v>
      </c>
      <c r="G783" s="19">
        <v>43900</v>
      </c>
    </row>
    <row r="784" s="15" customFormat="1" spans="1:16349">
      <c r="A784" s="130" t="s">
        <v>54</v>
      </c>
      <c r="B784" s="3" t="s">
        <v>369</v>
      </c>
      <c r="C784" s="129">
        <v>10000</v>
      </c>
      <c r="D784" s="3"/>
      <c r="E784" s="3">
        <v>5</v>
      </c>
      <c r="F784" s="3">
        <f t="shared" si="11"/>
        <v>50000</v>
      </c>
      <c r="G784" s="19">
        <v>43900</v>
      </c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  <c r="JX784" s="1"/>
      <c r="JY784" s="1"/>
      <c r="JZ784" s="1"/>
      <c r="KA784" s="1"/>
      <c r="KB784" s="1"/>
      <c r="KC784" s="1"/>
      <c r="KD784" s="1"/>
      <c r="KE784" s="1"/>
      <c r="KF784" s="1"/>
      <c r="KG784" s="1"/>
      <c r="KH784" s="1"/>
      <c r="KI784" s="1"/>
      <c r="KJ784" s="1"/>
      <c r="KK784" s="1"/>
      <c r="KL784" s="1"/>
      <c r="KM784" s="1"/>
      <c r="KN784" s="1"/>
      <c r="KO784" s="1"/>
      <c r="KP784" s="1"/>
      <c r="KQ784" s="1"/>
      <c r="KR784" s="1"/>
      <c r="KS784" s="1"/>
      <c r="KT784" s="1"/>
      <c r="KU784" s="1"/>
      <c r="KV784" s="1"/>
      <c r="KW784" s="1"/>
      <c r="KX784" s="1"/>
      <c r="KY784" s="1"/>
      <c r="KZ784" s="1"/>
      <c r="LA784" s="1"/>
      <c r="LB784" s="1"/>
      <c r="LC784" s="1"/>
      <c r="LD784" s="1"/>
      <c r="LE784" s="1"/>
      <c r="LF784" s="1"/>
      <c r="LG784" s="1"/>
      <c r="LH784" s="1"/>
      <c r="LI784" s="1"/>
      <c r="LJ784" s="1"/>
      <c r="LK784" s="1"/>
      <c r="LL784" s="1"/>
      <c r="LM784" s="1"/>
      <c r="LN784" s="1"/>
      <c r="LO784" s="1"/>
      <c r="LP784" s="1"/>
      <c r="LQ784" s="1"/>
      <c r="LR784" s="1"/>
      <c r="LS784" s="1"/>
      <c r="LT784" s="1"/>
      <c r="LU784" s="1"/>
      <c r="LV784" s="1"/>
      <c r="LW784" s="1"/>
      <c r="LX784" s="1"/>
      <c r="LY784" s="1"/>
      <c r="LZ784" s="1"/>
      <c r="MA784" s="1"/>
      <c r="MB784" s="1"/>
      <c r="MC784" s="1"/>
      <c r="MD784" s="1"/>
      <c r="ME784" s="1"/>
      <c r="MF784" s="1"/>
      <c r="MG784" s="1"/>
      <c r="MH784" s="1"/>
      <c r="MI784" s="1"/>
      <c r="MJ784" s="1"/>
      <c r="MK784" s="1"/>
      <c r="ML784" s="1"/>
      <c r="MM784" s="1"/>
      <c r="MN784" s="1"/>
      <c r="MO784" s="1"/>
      <c r="MP784" s="1"/>
      <c r="MQ784" s="1"/>
      <c r="MR784" s="1"/>
      <c r="MS784" s="1"/>
      <c r="MT784" s="1"/>
      <c r="MU784" s="1"/>
      <c r="MV784" s="1"/>
      <c r="MW784" s="1"/>
      <c r="MX784" s="1"/>
      <c r="MY784" s="1"/>
      <c r="MZ784" s="1"/>
      <c r="NA784" s="1"/>
      <c r="NB784" s="1"/>
      <c r="NC784" s="1"/>
      <c r="ND784" s="1"/>
      <c r="NE784" s="1"/>
      <c r="NF784" s="1"/>
      <c r="NG784" s="1"/>
      <c r="NH784" s="1"/>
      <c r="NI784" s="1"/>
      <c r="NJ784" s="1"/>
      <c r="NK784" s="1"/>
      <c r="NL784" s="1"/>
      <c r="NM784" s="1"/>
      <c r="NN784" s="1"/>
      <c r="NO784" s="1"/>
      <c r="NP784" s="1"/>
      <c r="NQ784" s="1"/>
      <c r="NR784" s="1"/>
      <c r="NS784" s="1"/>
      <c r="NT784" s="1"/>
      <c r="NU784" s="1"/>
      <c r="NV784" s="1"/>
      <c r="NW784" s="1"/>
      <c r="NX784" s="1"/>
      <c r="NY784" s="1"/>
      <c r="NZ784" s="1"/>
      <c r="OA784" s="1"/>
      <c r="OB784" s="1"/>
      <c r="OC784" s="1"/>
      <c r="OD784" s="1"/>
      <c r="OE784" s="1"/>
      <c r="OF784" s="1"/>
      <c r="OG784" s="1"/>
      <c r="OH784" s="1"/>
      <c r="OI784" s="1"/>
      <c r="OJ784" s="1"/>
      <c r="OK784" s="1"/>
      <c r="OL784" s="1"/>
      <c r="OM784" s="1"/>
      <c r="ON784" s="1"/>
      <c r="OO784" s="1"/>
      <c r="OP784" s="1"/>
      <c r="OQ784" s="1"/>
      <c r="OR784" s="1"/>
      <c r="OS784" s="1"/>
      <c r="OT784" s="1"/>
      <c r="OU784" s="1"/>
      <c r="OV784" s="1"/>
      <c r="OW784" s="1"/>
      <c r="OX784" s="1"/>
      <c r="OY784" s="1"/>
      <c r="OZ784" s="1"/>
      <c r="PA784" s="1"/>
      <c r="PB784" s="1"/>
      <c r="PC784" s="1"/>
      <c r="PD784" s="1"/>
      <c r="PE784" s="1"/>
      <c r="PF784" s="1"/>
      <c r="PG784" s="1"/>
      <c r="PH784" s="1"/>
      <c r="PI784" s="1"/>
      <c r="PJ784" s="1"/>
      <c r="PK784" s="1"/>
      <c r="PL784" s="1"/>
      <c r="PM784" s="1"/>
      <c r="PN784" s="1"/>
      <c r="PO784" s="1"/>
      <c r="PP784" s="1"/>
      <c r="PQ784" s="1"/>
      <c r="PR784" s="1"/>
      <c r="PS784" s="1"/>
      <c r="PT784" s="1"/>
      <c r="PU784" s="1"/>
      <c r="PV784" s="1"/>
      <c r="PW784" s="1"/>
      <c r="PX784" s="1"/>
      <c r="PY784" s="1"/>
      <c r="PZ784" s="1"/>
      <c r="QA784" s="1"/>
      <c r="QB784" s="1"/>
      <c r="QC784" s="1"/>
      <c r="QD784" s="1"/>
      <c r="QE784" s="1"/>
      <c r="QF784" s="1"/>
      <c r="QG784" s="1"/>
      <c r="QH784" s="1"/>
      <c r="QI784" s="1"/>
      <c r="QJ784" s="1"/>
      <c r="QK784" s="1"/>
      <c r="QL784" s="1"/>
      <c r="QM784" s="1"/>
      <c r="QN784" s="1"/>
      <c r="QO784" s="1"/>
      <c r="QP784" s="1"/>
      <c r="QQ784" s="1"/>
      <c r="QR784" s="1"/>
      <c r="QS784" s="1"/>
      <c r="QT784" s="1"/>
      <c r="QU784" s="1"/>
      <c r="QV784" s="1"/>
      <c r="QW784" s="1"/>
      <c r="QX784" s="1"/>
      <c r="QY784" s="1"/>
      <c r="QZ784" s="1"/>
      <c r="RA784" s="1"/>
      <c r="RB784" s="1"/>
      <c r="RC784" s="1"/>
      <c r="RD784" s="1"/>
      <c r="RE784" s="1"/>
      <c r="RF784" s="1"/>
      <c r="RG784" s="1"/>
      <c r="RH784" s="1"/>
      <c r="RI784" s="1"/>
      <c r="RJ784" s="1"/>
      <c r="RK784" s="1"/>
      <c r="RL784" s="1"/>
      <c r="RM784" s="1"/>
      <c r="RN784" s="1"/>
      <c r="RO784" s="1"/>
      <c r="RP784" s="1"/>
      <c r="RQ784" s="1"/>
      <c r="RR784" s="1"/>
      <c r="RS784" s="1"/>
      <c r="RT784" s="1"/>
      <c r="RU784" s="1"/>
      <c r="RV784" s="1"/>
      <c r="RW784" s="1"/>
      <c r="RX784" s="1"/>
      <c r="RY784" s="1"/>
      <c r="RZ784" s="1"/>
      <c r="SA784" s="1"/>
      <c r="SB784" s="1"/>
      <c r="SC784" s="1"/>
      <c r="SD784" s="1"/>
      <c r="SE784" s="1"/>
      <c r="SF784" s="1"/>
      <c r="SG784" s="1"/>
      <c r="SH784" s="1"/>
      <c r="SI784" s="1"/>
      <c r="SJ784" s="1"/>
      <c r="SK784" s="1"/>
      <c r="SL784" s="1"/>
      <c r="SM784" s="1"/>
      <c r="SN784" s="1"/>
      <c r="SO784" s="1"/>
      <c r="SP784" s="1"/>
      <c r="SQ784" s="1"/>
      <c r="SR784" s="1"/>
      <c r="SS784" s="1"/>
      <c r="ST784" s="1"/>
      <c r="SU784" s="1"/>
      <c r="SV784" s="1"/>
      <c r="SW784" s="1"/>
      <c r="SX784" s="1"/>
      <c r="SY784" s="1"/>
      <c r="SZ784" s="1"/>
      <c r="TA784" s="1"/>
      <c r="TB784" s="1"/>
      <c r="TC784" s="1"/>
      <c r="TD784" s="1"/>
      <c r="TE784" s="1"/>
      <c r="TF784" s="1"/>
      <c r="TG784" s="1"/>
      <c r="TH784" s="1"/>
      <c r="TI784" s="1"/>
      <c r="TJ784" s="1"/>
      <c r="TK784" s="1"/>
      <c r="TL784" s="1"/>
      <c r="TM784" s="1"/>
      <c r="TN784" s="1"/>
      <c r="TO784" s="1"/>
      <c r="TP784" s="1"/>
      <c r="TQ784" s="1"/>
      <c r="TR784" s="1"/>
      <c r="TS784" s="1"/>
      <c r="TT784" s="1"/>
      <c r="TU784" s="1"/>
      <c r="TV784" s="1"/>
      <c r="TW784" s="1"/>
      <c r="TX784" s="1"/>
      <c r="TY784" s="1"/>
      <c r="TZ784" s="1"/>
      <c r="UA784" s="1"/>
      <c r="UB784" s="1"/>
      <c r="UC784" s="1"/>
      <c r="UD784" s="1"/>
      <c r="UE784" s="1"/>
      <c r="UF784" s="1"/>
      <c r="UG784" s="1"/>
      <c r="UH784" s="1"/>
      <c r="UI784" s="1"/>
      <c r="UJ784" s="1"/>
      <c r="UK784" s="1"/>
      <c r="UL784" s="1"/>
      <c r="UM784" s="1"/>
      <c r="UN784" s="1"/>
      <c r="UO784" s="1"/>
      <c r="UP784" s="1"/>
      <c r="UQ784" s="1"/>
      <c r="UR784" s="1"/>
      <c r="US784" s="1"/>
      <c r="UT784" s="1"/>
      <c r="UU784" s="1"/>
      <c r="UV784" s="1"/>
      <c r="UW784" s="1"/>
      <c r="UX784" s="1"/>
      <c r="UY784" s="1"/>
      <c r="UZ784" s="1"/>
      <c r="VA784" s="1"/>
      <c r="VB784" s="1"/>
      <c r="VC784" s="1"/>
      <c r="VD784" s="1"/>
      <c r="VE784" s="1"/>
      <c r="VF784" s="1"/>
      <c r="VG784" s="1"/>
      <c r="VH784" s="1"/>
      <c r="VI784" s="1"/>
      <c r="VJ784" s="1"/>
      <c r="VK784" s="1"/>
      <c r="VL784" s="1"/>
      <c r="VM784" s="1"/>
      <c r="VN784" s="1"/>
      <c r="VO784" s="1"/>
      <c r="VP784" s="1"/>
      <c r="VQ784" s="1"/>
      <c r="VR784" s="1"/>
      <c r="VS784" s="1"/>
      <c r="VT784" s="1"/>
      <c r="VU784" s="1"/>
      <c r="VV784" s="1"/>
      <c r="VW784" s="1"/>
      <c r="VX784" s="1"/>
      <c r="VY784" s="1"/>
      <c r="VZ784" s="1"/>
      <c r="WA784" s="1"/>
      <c r="WB784" s="1"/>
      <c r="WC784" s="1"/>
      <c r="WD784" s="1"/>
      <c r="WE784" s="1"/>
      <c r="WF784" s="1"/>
      <c r="WG784" s="1"/>
      <c r="WH784" s="1"/>
      <c r="WI784" s="1"/>
      <c r="WJ784" s="1"/>
      <c r="WK784" s="1"/>
      <c r="WL784" s="1"/>
      <c r="WM784" s="1"/>
      <c r="WN784" s="1"/>
      <c r="WO784" s="1"/>
      <c r="WP784" s="1"/>
      <c r="WQ784" s="1"/>
      <c r="WR784" s="1"/>
      <c r="WS784" s="1"/>
      <c r="WT784" s="1"/>
      <c r="WU784" s="1"/>
      <c r="WV784" s="1"/>
      <c r="WW784" s="1"/>
      <c r="WX784" s="1"/>
      <c r="WY784" s="1"/>
      <c r="WZ784" s="1"/>
      <c r="XA784" s="1"/>
      <c r="XB784" s="1"/>
      <c r="XC784" s="1"/>
      <c r="XD784" s="1"/>
      <c r="XE784" s="1"/>
      <c r="XF784" s="1"/>
      <c r="XG784" s="1"/>
      <c r="XH784" s="1"/>
      <c r="XI784" s="1"/>
      <c r="XJ784" s="1"/>
      <c r="XK784" s="1"/>
      <c r="XL784" s="1"/>
      <c r="XM784" s="1"/>
      <c r="XN784" s="1"/>
      <c r="XO784" s="1"/>
      <c r="XP784" s="1"/>
      <c r="XQ784" s="1"/>
      <c r="XR784" s="1"/>
      <c r="XS784" s="1"/>
      <c r="XT784" s="1"/>
      <c r="XU784" s="1"/>
      <c r="XV784" s="1"/>
      <c r="XW784" s="1"/>
      <c r="XX784" s="1"/>
      <c r="XY784" s="1"/>
      <c r="XZ784" s="1"/>
      <c r="YA784" s="1"/>
      <c r="YB784" s="1"/>
      <c r="YC784" s="1"/>
      <c r="YD784" s="1"/>
      <c r="YE784" s="1"/>
      <c r="YF784" s="1"/>
      <c r="YG784" s="1"/>
      <c r="YH784" s="1"/>
      <c r="YI784" s="1"/>
      <c r="YJ784" s="1"/>
      <c r="YK784" s="1"/>
      <c r="YL784" s="1"/>
      <c r="YM784" s="1"/>
      <c r="YN784" s="1"/>
      <c r="YO784" s="1"/>
      <c r="YP784" s="1"/>
      <c r="YQ784" s="1"/>
      <c r="YR784" s="1"/>
      <c r="YS784" s="1"/>
      <c r="YT784" s="1"/>
      <c r="YU784" s="1"/>
      <c r="YV784" s="1"/>
      <c r="YW784" s="1"/>
      <c r="YX784" s="1"/>
      <c r="YY784" s="1"/>
      <c r="YZ784" s="1"/>
      <c r="ZA784" s="1"/>
      <c r="ZB784" s="1"/>
      <c r="ZC784" s="1"/>
      <c r="ZD784" s="1"/>
      <c r="ZE784" s="1"/>
      <c r="ZF784" s="1"/>
      <c r="ZG784" s="1"/>
      <c r="ZH784" s="1"/>
      <c r="ZI784" s="1"/>
      <c r="ZJ784" s="1"/>
      <c r="ZK784" s="1"/>
      <c r="ZL784" s="1"/>
      <c r="ZM784" s="1"/>
      <c r="ZN784" s="1"/>
      <c r="ZO784" s="1"/>
      <c r="ZP784" s="1"/>
      <c r="ZQ784" s="1"/>
      <c r="ZR784" s="1"/>
      <c r="ZS784" s="1"/>
      <c r="ZT784" s="1"/>
      <c r="ZU784" s="1"/>
      <c r="ZV784" s="1"/>
      <c r="ZW784" s="1"/>
      <c r="ZX784" s="1"/>
      <c r="ZY784" s="1"/>
      <c r="ZZ784" s="1"/>
      <c r="AAA784" s="1"/>
      <c r="AAB784" s="1"/>
      <c r="AAC784" s="1"/>
      <c r="AAD784" s="1"/>
      <c r="AAE784" s="1"/>
      <c r="AAF784" s="1"/>
      <c r="AAG784" s="1"/>
      <c r="AAH784" s="1"/>
      <c r="AAI784" s="1"/>
      <c r="AAJ784" s="1"/>
      <c r="AAK784" s="1"/>
      <c r="AAL784" s="1"/>
      <c r="AAM784" s="1"/>
      <c r="AAN784" s="1"/>
      <c r="AAO784" s="1"/>
      <c r="AAP784" s="1"/>
      <c r="AAQ784" s="1"/>
      <c r="AAR784" s="1"/>
      <c r="AAS784" s="1"/>
      <c r="AAT784" s="1"/>
      <c r="AAU784" s="1"/>
      <c r="AAV784" s="1"/>
      <c r="AAW784" s="1"/>
      <c r="AAX784" s="1"/>
      <c r="AAY784" s="1"/>
      <c r="AAZ784" s="1"/>
      <c r="ABA784" s="1"/>
      <c r="ABB784" s="1"/>
      <c r="ABC784" s="1"/>
      <c r="ABD784" s="1"/>
      <c r="ABE784" s="1"/>
      <c r="ABF784" s="1"/>
      <c r="ABG784" s="1"/>
      <c r="ABH784" s="1"/>
      <c r="ABI784" s="1"/>
      <c r="ABJ784" s="1"/>
      <c r="ABK784" s="1"/>
      <c r="ABL784" s="1"/>
      <c r="ABM784" s="1"/>
      <c r="ABN784" s="1"/>
      <c r="ABO784" s="1"/>
      <c r="ABP784" s="1"/>
      <c r="ABQ784" s="1"/>
      <c r="ABR784" s="1"/>
      <c r="ABS784" s="1"/>
      <c r="ABT784" s="1"/>
      <c r="ABU784" s="1"/>
      <c r="ABV784" s="1"/>
      <c r="ABW784" s="1"/>
      <c r="ABX784" s="1"/>
      <c r="ABY784" s="1"/>
      <c r="ABZ784" s="1"/>
      <c r="ACA784" s="1"/>
      <c r="ACB784" s="1"/>
      <c r="ACC784" s="1"/>
      <c r="ACD784" s="1"/>
      <c r="ACE784" s="1"/>
      <c r="ACF784" s="1"/>
      <c r="ACG784" s="1"/>
      <c r="ACH784" s="1"/>
      <c r="ACI784" s="1"/>
      <c r="ACJ784" s="1"/>
      <c r="ACK784" s="1"/>
      <c r="ACL784" s="1"/>
      <c r="ACM784" s="1"/>
      <c r="ACN784" s="1"/>
      <c r="ACO784" s="1"/>
      <c r="ACP784" s="1"/>
      <c r="ACQ784" s="1"/>
      <c r="ACR784" s="1"/>
      <c r="ACS784" s="1"/>
      <c r="ACT784" s="1"/>
      <c r="ACU784" s="1"/>
      <c r="ACV784" s="1"/>
      <c r="ACW784" s="1"/>
      <c r="ACX784" s="1"/>
      <c r="ACY784" s="1"/>
      <c r="ACZ784" s="1"/>
      <c r="ADA784" s="1"/>
      <c r="ADB784" s="1"/>
      <c r="ADC784" s="1"/>
      <c r="ADD784" s="1"/>
      <c r="ADE784" s="1"/>
      <c r="ADF784" s="1"/>
      <c r="ADG784" s="1"/>
      <c r="ADH784" s="1"/>
      <c r="ADI784" s="1"/>
      <c r="ADJ784" s="1"/>
      <c r="ADK784" s="1"/>
      <c r="ADL784" s="1"/>
      <c r="ADM784" s="1"/>
      <c r="ADN784" s="1"/>
      <c r="ADO784" s="1"/>
      <c r="ADP784" s="1"/>
      <c r="ADQ784" s="1"/>
      <c r="ADR784" s="1"/>
      <c r="ADS784" s="1"/>
      <c r="ADT784" s="1"/>
      <c r="ADU784" s="1"/>
      <c r="ADV784" s="1"/>
      <c r="ADW784" s="1"/>
      <c r="ADX784" s="1"/>
      <c r="ADY784" s="1"/>
      <c r="ADZ784" s="1"/>
      <c r="AEA784" s="1"/>
      <c r="AEB784" s="1"/>
      <c r="AEC784" s="1"/>
      <c r="AED784" s="1"/>
      <c r="AEE784" s="1"/>
      <c r="AEF784" s="1"/>
      <c r="AEG784" s="1"/>
      <c r="AEH784" s="1"/>
      <c r="AEI784" s="1"/>
      <c r="AEJ784" s="1"/>
      <c r="AEK784" s="1"/>
      <c r="AEL784" s="1"/>
      <c r="AEM784" s="1"/>
      <c r="AEN784" s="1"/>
      <c r="AEO784" s="1"/>
      <c r="AEP784" s="1"/>
      <c r="AEQ784" s="1"/>
      <c r="AER784" s="1"/>
      <c r="AES784" s="1"/>
      <c r="AET784" s="1"/>
      <c r="AEU784" s="1"/>
      <c r="AEV784" s="1"/>
      <c r="AEW784" s="1"/>
      <c r="AEX784" s="1"/>
      <c r="AEY784" s="1"/>
      <c r="AEZ784" s="1"/>
      <c r="AFA784" s="1"/>
      <c r="AFB784" s="1"/>
      <c r="AFC784" s="1"/>
      <c r="AFD784" s="1"/>
      <c r="AFE784" s="1"/>
      <c r="AFF784" s="1"/>
      <c r="AFG784" s="1"/>
      <c r="AFH784" s="1"/>
      <c r="AFI784" s="1"/>
      <c r="AFJ784" s="1"/>
      <c r="AFK784" s="1"/>
      <c r="AFL784" s="1"/>
      <c r="AFM784" s="1"/>
      <c r="AFN784" s="1"/>
      <c r="AFO784" s="1"/>
      <c r="AFP784" s="1"/>
      <c r="AFQ784" s="1"/>
      <c r="AFR784" s="1"/>
      <c r="AFS784" s="1"/>
      <c r="AFT784" s="1"/>
      <c r="AFU784" s="1"/>
      <c r="AFV784" s="1"/>
      <c r="AFW784" s="1"/>
      <c r="AFX784" s="1"/>
      <c r="AFY784" s="1"/>
      <c r="AFZ784" s="1"/>
      <c r="AGA784" s="1"/>
      <c r="AGB784" s="1"/>
      <c r="AGC784" s="1"/>
      <c r="AGD784" s="1"/>
      <c r="AGE784" s="1"/>
      <c r="AGF784" s="1"/>
      <c r="AGG784" s="1"/>
      <c r="AGH784" s="1"/>
      <c r="AGI784" s="1"/>
      <c r="AGJ784" s="1"/>
      <c r="AGK784" s="1"/>
      <c r="AGL784" s="1"/>
      <c r="AGM784" s="1"/>
      <c r="AGN784" s="1"/>
      <c r="AGO784" s="1"/>
      <c r="AGP784" s="1"/>
      <c r="AGQ784" s="1"/>
      <c r="AGR784" s="1"/>
      <c r="AGS784" s="1"/>
      <c r="AGT784" s="1"/>
      <c r="AGU784" s="1"/>
      <c r="AGV784" s="1"/>
      <c r="AGW784" s="1"/>
      <c r="AGX784" s="1"/>
      <c r="AGY784" s="1"/>
      <c r="AGZ784" s="1"/>
      <c r="AHA784" s="1"/>
      <c r="AHB784" s="1"/>
      <c r="AHC784" s="1"/>
      <c r="AHD784" s="1"/>
      <c r="AHE784" s="1"/>
      <c r="AHF784" s="1"/>
      <c r="AHG784" s="1"/>
      <c r="AHH784" s="1"/>
      <c r="AHI784" s="1"/>
      <c r="AHJ784" s="1"/>
      <c r="AHK784" s="1"/>
      <c r="AHL784" s="1"/>
      <c r="AHM784" s="1"/>
      <c r="AHN784" s="1"/>
      <c r="AHO784" s="1"/>
      <c r="AHP784" s="1"/>
      <c r="AHQ784" s="1"/>
      <c r="AHR784" s="1"/>
      <c r="AHS784" s="1"/>
      <c r="AHT784" s="1"/>
      <c r="AHU784" s="1"/>
      <c r="AHV784" s="1"/>
      <c r="AHW784" s="1"/>
      <c r="AHX784" s="1"/>
      <c r="AHY784" s="1"/>
      <c r="AHZ784" s="1"/>
      <c r="AIA784" s="1"/>
      <c r="AIB784" s="1"/>
      <c r="AIC784" s="1"/>
      <c r="AID784" s="1"/>
      <c r="AIE784" s="1"/>
      <c r="AIF784" s="1"/>
      <c r="AIG784" s="1"/>
      <c r="AIH784" s="1"/>
      <c r="AII784" s="1"/>
      <c r="AIJ784" s="1"/>
      <c r="AIK784" s="1"/>
      <c r="AIL784" s="1"/>
      <c r="AIM784" s="1"/>
      <c r="AIN784" s="1"/>
      <c r="AIO784" s="1"/>
      <c r="AIP784" s="1"/>
      <c r="AIQ784" s="1"/>
      <c r="AIR784" s="1"/>
      <c r="AIS784" s="1"/>
      <c r="AIT784" s="1"/>
      <c r="AIU784" s="1"/>
      <c r="AIV784" s="1"/>
      <c r="AIW784" s="1"/>
      <c r="AIX784" s="1"/>
      <c r="AIY784" s="1"/>
      <c r="AIZ784" s="1"/>
      <c r="AJA784" s="1"/>
      <c r="AJB784" s="1"/>
      <c r="AJC784" s="1"/>
      <c r="AJD784" s="1"/>
      <c r="AJE784" s="1"/>
      <c r="AJF784" s="1"/>
      <c r="AJG784" s="1"/>
      <c r="AJH784" s="1"/>
      <c r="AJI784" s="1"/>
      <c r="AJJ784" s="1"/>
      <c r="AJK784" s="1"/>
      <c r="AJL784" s="1"/>
      <c r="AJM784" s="1"/>
      <c r="AJN784" s="1"/>
      <c r="AJO784" s="1"/>
      <c r="AJP784" s="1"/>
      <c r="AJQ784" s="1"/>
      <c r="AJR784" s="1"/>
      <c r="AJS784" s="1"/>
      <c r="AJT784" s="1"/>
      <c r="AJU784" s="1"/>
      <c r="AJV784" s="1"/>
      <c r="AJW784" s="1"/>
      <c r="AJX784" s="1"/>
      <c r="AJY784" s="1"/>
      <c r="AJZ784" s="1"/>
      <c r="AKA784" s="1"/>
      <c r="AKB784" s="1"/>
      <c r="AKC784" s="1"/>
      <c r="AKD784" s="1"/>
      <c r="AKE784" s="1"/>
      <c r="AKF784" s="1"/>
      <c r="AKG784" s="1"/>
      <c r="AKH784" s="1"/>
      <c r="AKI784" s="1"/>
      <c r="AKJ784" s="1"/>
      <c r="AKK784" s="1"/>
      <c r="AKL784" s="1"/>
      <c r="AKM784" s="1"/>
      <c r="AKN784" s="1"/>
      <c r="AKO784" s="1"/>
      <c r="AKP784" s="1"/>
      <c r="AKQ784" s="1"/>
      <c r="AKR784" s="1"/>
      <c r="AKS784" s="1"/>
      <c r="AKT784" s="1"/>
      <c r="AKU784" s="1"/>
      <c r="AKV784" s="1"/>
      <c r="AKW784" s="1"/>
      <c r="AKX784" s="1"/>
      <c r="AKY784" s="1"/>
      <c r="AKZ784" s="1"/>
      <c r="ALA784" s="1"/>
      <c r="ALB784" s="1"/>
      <c r="ALC784" s="1"/>
      <c r="ALD784" s="1"/>
      <c r="ALE784" s="1"/>
      <c r="ALF784" s="1"/>
      <c r="ALG784" s="1"/>
      <c r="ALH784" s="1"/>
      <c r="ALI784" s="1"/>
      <c r="ALJ784" s="1"/>
      <c r="ALK784" s="1"/>
      <c r="ALL784" s="1"/>
      <c r="ALM784" s="1"/>
      <c r="ALN784" s="1"/>
      <c r="ALO784" s="1"/>
      <c r="ALP784" s="1"/>
      <c r="ALQ784" s="1"/>
      <c r="ALR784" s="1"/>
      <c r="ALS784" s="1"/>
      <c r="ALT784" s="1"/>
      <c r="ALU784" s="1"/>
      <c r="ALV784" s="1"/>
      <c r="ALW784" s="1"/>
      <c r="ALX784" s="1"/>
      <c r="ALY784" s="1"/>
      <c r="ALZ784" s="1"/>
      <c r="AMA784" s="1"/>
      <c r="AMB784" s="1"/>
      <c r="AMC784" s="1"/>
      <c r="AMD784" s="1"/>
      <c r="AME784" s="1"/>
      <c r="AMF784" s="1"/>
      <c r="AMG784" s="1"/>
      <c r="AMH784" s="1"/>
      <c r="AMI784" s="1"/>
      <c r="AMJ784" s="1"/>
      <c r="AMK784" s="1"/>
      <c r="AML784" s="1"/>
      <c r="AMM784" s="1"/>
      <c r="AMN784" s="1"/>
      <c r="AMO784" s="1"/>
      <c r="AMP784" s="1"/>
      <c r="AMQ784" s="1"/>
      <c r="AMR784" s="1"/>
      <c r="AMS784" s="1"/>
      <c r="AMT784" s="1"/>
      <c r="AMU784" s="1"/>
      <c r="AMV784" s="1"/>
      <c r="AMW784" s="1"/>
      <c r="AMX784" s="1"/>
      <c r="AMY784" s="1"/>
      <c r="AMZ784" s="1"/>
      <c r="ANA784" s="1"/>
      <c r="ANB784" s="1"/>
      <c r="ANC784" s="1"/>
      <c r="AND784" s="1"/>
      <c r="ANE784" s="1"/>
      <c r="ANF784" s="1"/>
      <c r="ANG784" s="1"/>
      <c r="ANH784" s="1"/>
      <c r="ANI784" s="1"/>
      <c r="ANJ784" s="1"/>
      <c r="ANK784" s="1"/>
      <c r="ANL784" s="1"/>
      <c r="ANM784" s="1"/>
      <c r="ANN784" s="1"/>
      <c r="ANO784" s="1"/>
      <c r="ANP784" s="1"/>
      <c r="ANQ784" s="1"/>
      <c r="ANR784" s="1"/>
      <c r="ANS784" s="1"/>
      <c r="ANT784" s="1"/>
      <c r="ANU784" s="1"/>
      <c r="ANV784" s="1"/>
      <c r="ANW784" s="1"/>
      <c r="ANX784" s="1"/>
      <c r="ANY784" s="1"/>
      <c r="ANZ784" s="1"/>
      <c r="AOA784" s="1"/>
      <c r="AOB784" s="1"/>
      <c r="AOC784" s="1"/>
      <c r="AOD784" s="1"/>
      <c r="AOE784" s="1"/>
      <c r="AOF784" s="1"/>
      <c r="AOG784" s="1"/>
      <c r="AOH784" s="1"/>
      <c r="AOI784" s="1"/>
      <c r="AOJ784" s="1"/>
      <c r="AOK784" s="1"/>
      <c r="AOL784" s="1"/>
      <c r="AOM784" s="1"/>
      <c r="AON784" s="1"/>
      <c r="AOO784" s="1"/>
      <c r="AOP784" s="1"/>
      <c r="AOQ784" s="1"/>
      <c r="AOR784" s="1"/>
      <c r="AOS784" s="1"/>
      <c r="AOT784" s="1"/>
      <c r="AOU784" s="1"/>
      <c r="AOV784" s="1"/>
      <c r="AOW784" s="1"/>
      <c r="AOX784" s="1"/>
      <c r="AOY784" s="1"/>
      <c r="AOZ784" s="1"/>
      <c r="APA784" s="1"/>
      <c r="APB784" s="1"/>
      <c r="APC784" s="1"/>
      <c r="APD784" s="1"/>
      <c r="APE784" s="1"/>
      <c r="APF784" s="1"/>
      <c r="APG784" s="1"/>
      <c r="APH784" s="1"/>
      <c r="API784" s="1"/>
      <c r="APJ784" s="1"/>
      <c r="APK784" s="1"/>
      <c r="APL784" s="1"/>
      <c r="APM784" s="1"/>
      <c r="APN784" s="1"/>
      <c r="APO784" s="1"/>
      <c r="APP784" s="1"/>
      <c r="APQ784" s="1"/>
      <c r="APR784" s="1"/>
      <c r="APS784" s="1"/>
      <c r="APT784" s="1"/>
      <c r="APU784" s="1"/>
      <c r="APV784" s="1"/>
      <c r="APW784" s="1"/>
      <c r="APX784" s="1"/>
      <c r="APY784" s="1"/>
      <c r="APZ784" s="1"/>
      <c r="AQA784" s="1"/>
      <c r="AQB784" s="1"/>
      <c r="AQC784" s="1"/>
      <c r="AQD784" s="1"/>
      <c r="AQE784" s="1"/>
      <c r="AQF784" s="1"/>
      <c r="AQG784" s="1"/>
      <c r="AQH784" s="1"/>
      <c r="AQI784" s="1"/>
      <c r="AQJ784" s="1"/>
      <c r="AQK784" s="1"/>
      <c r="AQL784" s="1"/>
      <c r="AQM784" s="1"/>
      <c r="AQN784" s="1"/>
      <c r="AQO784" s="1"/>
      <c r="AQP784" s="1"/>
      <c r="AQQ784" s="1"/>
      <c r="AQR784" s="1"/>
      <c r="AQS784" s="1"/>
      <c r="AQT784" s="1"/>
      <c r="AQU784" s="1"/>
      <c r="AQV784" s="1"/>
      <c r="AQW784" s="1"/>
      <c r="AQX784" s="1"/>
      <c r="AQY784" s="1"/>
      <c r="AQZ784" s="1"/>
      <c r="ARA784" s="1"/>
      <c r="ARB784" s="1"/>
      <c r="ARC784" s="1"/>
      <c r="ARD784" s="1"/>
      <c r="ARE784" s="1"/>
      <c r="ARF784" s="1"/>
      <c r="ARG784" s="1"/>
      <c r="ARH784" s="1"/>
      <c r="ARI784" s="1"/>
      <c r="ARJ784" s="1"/>
      <c r="ARK784" s="1"/>
      <c r="ARL784" s="1"/>
      <c r="ARM784" s="1"/>
      <c r="ARN784" s="1"/>
      <c r="ARO784" s="1"/>
      <c r="ARP784" s="1"/>
      <c r="ARQ784" s="1"/>
      <c r="ARR784" s="1"/>
      <c r="ARS784" s="1"/>
      <c r="ART784" s="1"/>
      <c r="ARU784" s="1"/>
      <c r="ARV784" s="1"/>
      <c r="ARW784" s="1"/>
      <c r="ARX784" s="1"/>
      <c r="ARY784" s="1"/>
      <c r="ARZ784" s="1"/>
      <c r="ASA784" s="1"/>
      <c r="ASB784" s="1"/>
      <c r="ASC784" s="1"/>
      <c r="ASD784" s="1"/>
      <c r="ASE784" s="1"/>
      <c r="ASF784" s="1"/>
      <c r="ASG784" s="1"/>
      <c r="ASH784" s="1"/>
      <c r="ASI784" s="1"/>
      <c r="ASJ784" s="1"/>
      <c r="ASK784" s="1"/>
      <c r="ASL784" s="1"/>
      <c r="ASM784" s="1"/>
      <c r="ASN784" s="1"/>
      <c r="ASO784" s="1"/>
      <c r="ASP784" s="1"/>
      <c r="ASQ784" s="1"/>
      <c r="ASR784" s="1"/>
      <c r="ASS784" s="1"/>
      <c r="AST784" s="1"/>
      <c r="ASU784" s="1"/>
      <c r="ASV784" s="1"/>
      <c r="ASW784" s="1"/>
      <c r="ASX784" s="1"/>
      <c r="ASY784" s="1"/>
      <c r="ASZ784" s="1"/>
      <c r="ATA784" s="1"/>
      <c r="ATB784" s="1"/>
      <c r="ATC784" s="1"/>
      <c r="ATD784" s="1"/>
      <c r="ATE784" s="1"/>
      <c r="ATF784" s="1"/>
      <c r="ATG784" s="1"/>
      <c r="ATH784" s="1"/>
      <c r="ATI784" s="1"/>
      <c r="ATJ784" s="1"/>
      <c r="ATK784" s="1"/>
      <c r="ATL784" s="1"/>
      <c r="ATM784" s="1"/>
      <c r="ATN784" s="1"/>
      <c r="ATO784" s="1"/>
      <c r="ATP784" s="1"/>
      <c r="ATQ784" s="1"/>
      <c r="ATR784" s="1"/>
      <c r="ATS784" s="1"/>
      <c r="ATT784" s="1"/>
      <c r="ATU784" s="1"/>
      <c r="ATV784" s="1"/>
      <c r="ATW784" s="1"/>
      <c r="ATX784" s="1"/>
      <c r="ATY784" s="1"/>
      <c r="ATZ784" s="1"/>
      <c r="AUA784" s="1"/>
      <c r="AUB784" s="1"/>
      <c r="AUC784" s="1"/>
      <c r="AUD784" s="1"/>
      <c r="AUE784" s="1"/>
      <c r="AUF784" s="1"/>
      <c r="AUG784" s="1"/>
      <c r="AUH784" s="1"/>
      <c r="AUI784" s="1"/>
      <c r="AUJ784" s="1"/>
      <c r="AUK784" s="1"/>
      <c r="AUL784" s="1"/>
      <c r="AUM784" s="1"/>
      <c r="AUN784" s="1"/>
      <c r="AUO784" s="1"/>
      <c r="AUP784" s="1"/>
      <c r="AUQ784" s="1"/>
      <c r="AUR784" s="1"/>
      <c r="AUS784" s="1"/>
      <c r="AUT784" s="1"/>
      <c r="AUU784" s="1"/>
      <c r="AUV784" s="1"/>
      <c r="AUW784" s="1"/>
      <c r="AUX784" s="1"/>
      <c r="AUY784" s="1"/>
      <c r="AUZ784" s="1"/>
      <c r="AVA784" s="1"/>
      <c r="AVB784" s="1"/>
      <c r="AVC784" s="1"/>
      <c r="AVD784" s="1"/>
      <c r="AVE784" s="1"/>
      <c r="AVF784" s="1"/>
      <c r="AVG784" s="1"/>
      <c r="AVH784" s="1"/>
      <c r="AVI784" s="1"/>
      <c r="AVJ784" s="1"/>
      <c r="AVK784" s="1"/>
      <c r="AVL784" s="1"/>
      <c r="AVM784" s="1"/>
      <c r="AVN784" s="1"/>
      <c r="AVO784" s="1"/>
      <c r="AVP784" s="1"/>
      <c r="AVQ784" s="1"/>
      <c r="AVR784" s="1"/>
      <c r="AVS784" s="1"/>
      <c r="AVT784" s="1"/>
      <c r="AVU784" s="1"/>
      <c r="AVV784" s="1"/>
      <c r="AVW784" s="1"/>
      <c r="AVX784" s="1"/>
      <c r="AVY784" s="1"/>
      <c r="AVZ784" s="1"/>
      <c r="AWA784" s="1"/>
      <c r="AWB784" s="1"/>
      <c r="AWC784" s="1"/>
      <c r="AWD784" s="1"/>
      <c r="AWE784" s="1"/>
      <c r="AWF784" s="1"/>
      <c r="AWG784" s="1"/>
      <c r="AWH784" s="1"/>
      <c r="AWI784" s="1"/>
      <c r="AWJ784" s="1"/>
      <c r="AWK784" s="1"/>
      <c r="AWL784" s="1"/>
      <c r="AWM784" s="1"/>
      <c r="AWN784" s="1"/>
      <c r="AWO784" s="1"/>
      <c r="AWP784" s="1"/>
      <c r="AWQ784" s="1"/>
      <c r="AWR784" s="1"/>
      <c r="AWS784" s="1"/>
      <c r="AWT784" s="1"/>
      <c r="AWU784" s="1"/>
      <c r="AWV784" s="1"/>
      <c r="AWW784" s="1"/>
      <c r="AWX784" s="1"/>
      <c r="AWY784" s="1"/>
      <c r="AWZ784" s="1"/>
      <c r="AXA784" s="1"/>
      <c r="AXB784" s="1"/>
      <c r="AXC784" s="1"/>
      <c r="AXD784" s="1"/>
      <c r="AXE784" s="1"/>
      <c r="AXF784" s="1"/>
      <c r="AXG784" s="1"/>
      <c r="AXH784" s="1"/>
      <c r="AXI784" s="1"/>
      <c r="AXJ784" s="1"/>
      <c r="AXK784" s="1"/>
      <c r="AXL784" s="1"/>
      <c r="AXM784" s="1"/>
      <c r="AXN784" s="1"/>
      <c r="AXO784" s="1"/>
      <c r="AXP784" s="1"/>
      <c r="AXQ784" s="1"/>
      <c r="AXR784" s="1"/>
      <c r="AXS784" s="1"/>
      <c r="AXT784" s="1"/>
      <c r="AXU784" s="1"/>
      <c r="AXV784" s="1"/>
      <c r="AXW784" s="1"/>
      <c r="AXX784" s="1"/>
      <c r="AXY784" s="1"/>
      <c r="AXZ784" s="1"/>
      <c r="AYA784" s="1"/>
      <c r="AYB784" s="1"/>
      <c r="AYC784" s="1"/>
      <c r="AYD784" s="1"/>
      <c r="AYE784" s="1"/>
      <c r="AYF784" s="1"/>
      <c r="AYG784" s="1"/>
      <c r="AYH784" s="1"/>
      <c r="AYI784" s="1"/>
      <c r="AYJ784" s="1"/>
      <c r="AYK784" s="1"/>
      <c r="AYL784" s="1"/>
      <c r="AYM784" s="1"/>
      <c r="AYN784" s="1"/>
      <c r="AYO784" s="1"/>
      <c r="AYP784" s="1"/>
      <c r="AYQ784" s="1"/>
      <c r="AYR784" s="1"/>
      <c r="AYS784" s="1"/>
      <c r="AYT784" s="1"/>
      <c r="AYU784" s="1"/>
      <c r="AYV784" s="1"/>
      <c r="AYW784" s="1"/>
      <c r="AYX784" s="1"/>
      <c r="AYY784" s="1"/>
      <c r="AYZ784" s="1"/>
      <c r="AZA784" s="1"/>
      <c r="AZB784" s="1"/>
      <c r="AZC784" s="1"/>
      <c r="AZD784" s="1"/>
      <c r="AZE784" s="1"/>
      <c r="AZF784" s="1"/>
      <c r="AZG784" s="1"/>
      <c r="AZH784" s="1"/>
      <c r="AZI784" s="1"/>
      <c r="AZJ784" s="1"/>
      <c r="AZK784" s="1"/>
      <c r="AZL784" s="1"/>
      <c r="AZM784" s="1"/>
      <c r="AZN784" s="1"/>
      <c r="AZO784" s="1"/>
      <c r="AZP784" s="1"/>
      <c r="AZQ784" s="1"/>
      <c r="AZR784" s="1"/>
      <c r="AZS784" s="1"/>
      <c r="AZT784" s="1"/>
      <c r="AZU784" s="1"/>
      <c r="AZV784" s="1"/>
      <c r="AZW784" s="1"/>
      <c r="AZX784" s="1"/>
      <c r="AZY784" s="1"/>
      <c r="AZZ784" s="1"/>
      <c r="BAA784" s="1"/>
      <c r="BAB784" s="1"/>
      <c r="BAC784" s="1"/>
      <c r="BAD784" s="1"/>
      <c r="BAE784" s="1"/>
      <c r="BAF784" s="1"/>
      <c r="BAG784" s="1"/>
      <c r="BAH784" s="1"/>
      <c r="BAI784" s="1"/>
      <c r="BAJ784" s="1"/>
      <c r="BAK784" s="1"/>
      <c r="BAL784" s="1"/>
      <c r="BAM784" s="1"/>
      <c r="BAN784" s="1"/>
      <c r="BAO784" s="1"/>
      <c r="BAP784" s="1"/>
      <c r="BAQ784" s="1"/>
      <c r="BAR784" s="1"/>
      <c r="BAS784" s="1"/>
      <c r="BAT784" s="1"/>
      <c r="BAU784" s="1"/>
      <c r="BAV784" s="1"/>
      <c r="BAW784" s="1"/>
      <c r="BAX784" s="1"/>
      <c r="BAY784" s="1"/>
      <c r="BAZ784" s="1"/>
      <c r="BBA784" s="1"/>
      <c r="BBB784" s="1"/>
      <c r="BBC784" s="1"/>
      <c r="BBD784" s="1"/>
      <c r="BBE784" s="1"/>
      <c r="BBF784" s="1"/>
      <c r="BBG784" s="1"/>
      <c r="BBH784" s="1"/>
      <c r="BBI784" s="1"/>
      <c r="BBJ784" s="1"/>
      <c r="BBK784" s="1"/>
      <c r="BBL784" s="1"/>
      <c r="BBM784" s="1"/>
      <c r="BBN784" s="1"/>
      <c r="BBO784" s="1"/>
      <c r="BBP784" s="1"/>
      <c r="BBQ784" s="1"/>
      <c r="BBR784" s="1"/>
      <c r="BBS784" s="1"/>
      <c r="BBT784" s="1"/>
      <c r="BBU784" s="1"/>
      <c r="BBV784" s="1"/>
      <c r="BBW784" s="1"/>
      <c r="BBX784" s="1"/>
      <c r="BBY784" s="1"/>
      <c r="BBZ784" s="1"/>
      <c r="BCA784" s="1"/>
      <c r="BCB784" s="1"/>
      <c r="BCC784" s="1"/>
      <c r="BCD784" s="1"/>
      <c r="BCE784" s="1"/>
      <c r="BCF784" s="1"/>
      <c r="BCG784" s="1"/>
      <c r="BCH784" s="1"/>
      <c r="BCI784" s="1"/>
      <c r="BCJ784" s="1"/>
      <c r="BCK784" s="1"/>
      <c r="BCL784" s="1"/>
      <c r="BCM784" s="1"/>
      <c r="BCN784" s="1"/>
      <c r="BCO784" s="1"/>
      <c r="BCP784" s="1"/>
      <c r="BCQ784" s="1"/>
      <c r="BCR784" s="1"/>
      <c r="BCS784" s="1"/>
      <c r="BCT784" s="1"/>
      <c r="BCU784" s="1"/>
      <c r="BCV784" s="1"/>
      <c r="BCW784" s="1"/>
      <c r="BCX784" s="1"/>
      <c r="BCY784" s="1"/>
      <c r="BCZ784" s="1"/>
      <c r="BDA784" s="1"/>
      <c r="BDB784" s="1"/>
      <c r="BDC784" s="1"/>
      <c r="BDD784" s="1"/>
      <c r="BDE784" s="1"/>
      <c r="BDF784" s="1"/>
      <c r="BDG784" s="1"/>
      <c r="BDH784" s="1"/>
      <c r="BDI784" s="1"/>
      <c r="BDJ784" s="1"/>
      <c r="BDK784" s="1"/>
      <c r="BDL784" s="1"/>
      <c r="BDM784" s="1"/>
      <c r="BDN784" s="1"/>
      <c r="BDO784" s="1"/>
      <c r="BDP784" s="1"/>
      <c r="BDQ784" s="1"/>
      <c r="BDR784" s="1"/>
      <c r="BDS784" s="1"/>
      <c r="BDT784" s="1"/>
      <c r="BDU784" s="1"/>
      <c r="BDV784" s="1"/>
      <c r="BDW784" s="1"/>
      <c r="BDX784" s="1"/>
      <c r="BDY784" s="1"/>
      <c r="BDZ784" s="1"/>
      <c r="BEA784" s="1"/>
      <c r="BEB784" s="1"/>
      <c r="BEC784" s="1"/>
      <c r="BED784" s="1"/>
      <c r="BEE784" s="1"/>
      <c r="BEF784" s="1"/>
      <c r="BEG784" s="1"/>
      <c r="BEH784" s="1"/>
      <c r="BEI784" s="1"/>
      <c r="BEJ784" s="1"/>
      <c r="BEK784" s="1"/>
      <c r="BEL784" s="1"/>
      <c r="BEM784" s="1"/>
      <c r="BEN784" s="1"/>
      <c r="BEO784" s="1"/>
      <c r="BEP784" s="1"/>
      <c r="BEQ784" s="1"/>
      <c r="BER784" s="1"/>
      <c r="BES784" s="1"/>
      <c r="BET784" s="1"/>
      <c r="BEU784" s="1"/>
      <c r="BEV784" s="1"/>
      <c r="BEW784" s="1"/>
      <c r="BEX784" s="1"/>
      <c r="BEY784" s="1"/>
      <c r="BEZ784" s="1"/>
      <c r="BFA784" s="1"/>
      <c r="BFB784" s="1"/>
      <c r="BFC784" s="1"/>
      <c r="BFD784" s="1"/>
      <c r="BFE784" s="1"/>
      <c r="BFF784" s="1"/>
      <c r="BFG784" s="1"/>
      <c r="BFH784" s="1"/>
      <c r="BFI784" s="1"/>
      <c r="BFJ784" s="1"/>
      <c r="BFK784" s="1"/>
      <c r="BFL784" s="1"/>
      <c r="BFM784" s="1"/>
      <c r="BFN784" s="1"/>
      <c r="BFO784" s="1"/>
      <c r="BFP784" s="1"/>
      <c r="BFQ784" s="1"/>
      <c r="BFR784" s="1"/>
      <c r="BFS784" s="1"/>
      <c r="BFT784" s="1"/>
      <c r="BFU784" s="1"/>
      <c r="BFV784" s="1"/>
      <c r="BFW784" s="1"/>
      <c r="BFX784" s="1"/>
      <c r="BFY784" s="1"/>
      <c r="BFZ784" s="1"/>
      <c r="BGA784" s="1"/>
      <c r="BGB784" s="1"/>
      <c r="BGC784" s="1"/>
      <c r="BGD784" s="1"/>
      <c r="BGE784" s="1"/>
      <c r="BGF784" s="1"/>
      <c r="BGG784" s="1"/>
      <c r="BGH784" s="1"/>
      <c r="BGI784" s="1"/>
      <c r="BGJ784" s="1"/>
      <c r="BGK784" s="1"/>
      <c r="BGL784" s="1"/>
      <c r="BGM784" s="1"/>
      <c r="BGN784" s="1"/>
      <c r="BGO784" s="1"/>
      <c r="BGP784" s="1"/>
      <c r="BGQ784" s="1"/>
      <c r="BGR784" s="1"/>
      <c r="BGS784" s="1"/>
      <c r="BGT784" s="1"/>
      <c r="BGU784" s="1"/>
      <c r="BGV784" s="1"/>
      <c r="BGW784" s="1"/>
      <c r="BGX784" s="1"/>
      <c r="BGY784" s="1"/>
      <c r="BGZ784" s="1"/>
      <c r="BHA784" s="1"/>
      <c r="BHB784" s="1"/>
      <c r="BHC784" s="1"/>
      <c r="BHD784" s="1"/>
      <c r="BHE784" s="1"/>
      <c r="BHF784" s="1"/>
      <c r="BHG784" s="1"/>
      <c r="BHH784" s="1"/>
      <c r="BHI784" s="1"/>
      <c r="BHJ784" s="1"/>
      <c r="BHK784" s="1"/>
      <c r="BHL784" s="1"/>
      <c r="BHM784" s="1"/>
      <c r="BHN784" s="1"/>
      <c r="BHO784" s="1"/>
      <c r="BHP784" s="1"/>
      <c r="BHQ784" s="1"/>
      <c r="BHR784" s="1"/>
      <c r="BHS784" s="1"/>
      <c r="BHT784" s="1"/>
      <c r="BHU784" s="1"/>
      <c r="BHV784" s="1"/>
      <c r="BHW784" s="1"/>
      <c r="BHX784" s="1"/>
      <c r="BHY784" s="1"/>
      <c r="BHZ784" s="1"/>
      <c r="BIA784" s="1"/>
      <c r="BIB784" s="1"/>
      <c r="BIC784" s="1"/>
      <c r="BID784" s="1"/>
      <c r="BIE784" s="1"/>
      <c r="BIF784" s="1"/>
      <c r="BIG784" s="1"/>
      <c r="BIH784" s="1"/>
      <c r="BII784" s="1"/>
      <c r="BIJ784" s="1"/>
      <c r="BIK784" s="1"/>
      <c r="BIL784" s="1"/>
      <c r="BIM784" s="1"/>
      <c r="BIN784" s="1"/>
      <c r="BIO784" s="1"/>
      <c r="BIP784" s="1"/>
      <c r="BIQ784" s="1"/>
      <c r="BIR784" s="1"/>
      <c r="BIS784" s="1"/>
      <c r="BIT784" s="1"/>
      <c r="BIU784" s="1"/>
      <c r="BIV784" s="1"/>
      <c r="BIW784" s="1"/>
      <c r="BIX784" s="1"/>
      <c r="BIY784" s="1"/>
      <c r="BIZ784" s="1"/>
      <c r="BJA784" s="1"/>
      <c r="BJB784" s="1"/>
      <c r="BJC784" s="1"/>
      <c r="BJD784" s="1"/>
      <c r="BJE784" s="1"/>
      <c r="BJF784" s="1"/>
      <c r="BJG784" s="1"/>
      <c r="BJH784" s="1"/>
      <c r="BJI784" s="1"/>
      <c r="BJJ784" s="1"/>
      <c r="BJK784" s="1"/>
      <c r="BJL784" s="1"/>
      <c r="BJM784" s="1"/>
      <c r="BJN784" s="1"/>
      <c r="BJO784" s="1"/>
      <c r="BJP784" s="1"/>
      <c r="BJQ784" s="1"/>
      <c r="BJR784" s="1"/>
      <c r="BJS784" s="1"/>
      <c r="BJT784" s="1"/>
      <c r="BJU784" s="1"/>
      <c r="BJV784" s="1"/>
      <c r="BJW784" s="1"/>
      <c r="BJX784" s="1"/>
      <c r="BJY784" s="1"/>
      <c r="BJZ784" s="1"/>
      <c r="BKA784" s="1"/>
      <c r="BKB784" s="1"/>
      <c r="BKC784" s="1"/>
      <c r="BKD784" s="1"/>
      <c r="BKE784" s="1"/>
      <c r="BKF784" s="1"/>
      <c r="BKG784" s="1"/>
      <c r="BKH784" s="1"/>
      <c r="BKI784" s="1"/>
      <c r="BKJ784" s="1"/>
      <c r="BKK784" s="1"/>
      <c r="BKL784" s="1"/>
      <c r="BKM784" s="1"/>
      <c r="BKN784" s="1"/>
      <c r="BKO784" s="1"/>
      <c r="BKP784" s="1"/>
      <c r="BKQ784" s="1"/>
      <c r="BKR784" s="1"/>
      <c r="BKS784" s="1"/>
      <c r="BKT784" s="1"/>
      <c r="BKU784" s="1"/>
      <c r="BKV784" s="1"/>
      <c r="BKW784" s="1"/>
      <c r="BKX784" s="1"/>
      <c r="BKY784" s="1"/>
      <c r="BKZ784" s="1"/>
      <c r="BLA784" s="1"/>
      <c r="BLB784" s="1"/>
      <c r="BLC784" s="1"/>
      <c r="BLD784" s="1"/>
      <c r="BLE784" s="1"/>
      <c r="BLF784" s="1"/>
      <c r="BLG784" s="1"/>
      <c r="BLH784" s="1"/>
      <c r="BLI784" s="1"/>
      <c r="BLJ784" s="1"/>
      <c r="BLK784" s="1"/>
      <c r="BLL784" s="1"/>
      <c r="BLM784" s="1"/>
      <c r="BLN784" s="1"/>
      <c r="BLO784" s="1"/>
      <c r="BLP784" s="1"/>
      <c r="BLQ784" s="1"/>
      <c r="BLR784" s="1"/>
      <c r="BLS784" s="1"/>
      <c r="BLT784" s="1"/>
      <c r="BLU784" s="1"/>
      <c r="BLV784" s="1"/>
      <c r="BLW784" s="1"/>
      <c r="BLX784" s="1"/>
      <c r="BLY784" s="1"/>
      <c r="BLZ784" s="1"/>
      <c r="BMA784" s="1"/>
      <c r="BMB784" s="1"/>
      <c r="BMC784" s="1"/>
      <c r="BMD784" s="1"/>
      <c r="BME784" s="1"/>
      <c r="BMF784" s="1"/>
      <c r="BMG784" s="1"/>
      <c r="BMH784" s="1"/>
      <c r="BMI784" s="1"/>
      <c r="BMJ784" s="1"/>
      <c r="BMK784" s="1"/>
      <c r="BML784" s="1"/>
      <c r="BMM784" s="1"/>
      <c r="BMN784" s="1"/>
      <c r="BMO784" s="1"/>
      <c r="BMP784" s="1"/>
      <c r="BMQ784" s="1"/>
      <c r="BMR784" s="1"/>
      <c r="BMS784" s="1"/>
      <c r="BMT784" s="1"/>
      <c r="BMU784" s="1"/>
      <c r="BMV784" s="1"/>
      <c r="BMW784" s="1"/>
      <c r="BMX784" s="1"/>
      <c r="BMY784" s="1"/>
      <c r="BMZ784" s="1"/>
      <c r="BNA784" s="1"/>
      <c r="BNB784" s="1"/>
      <c r="BNC784" s="1"/>
      <c r="BND784" s="1"/>
      <c r="BNE784" s="1"/>
      <c r="BNF784" s="1"/>
      <c r="BNG784" s="1"/>
      <c r="BNH784" s="1"/>
      <c r="BNI784" s="1"/>
      <c r="BNJ784" s="1"/>
      <c r="BNK784" s="1"/>
      <c r="BNL784" s="1"/>
      <c r="BNM784" s="1"/>
      <c r="BNN784" s="1"/>
      <c r="BNO784" s="1"/>
      <c r="BNP784" s="1"/>
      <c r="BNQ784" s="1"/>
      <c r="BNR784" s="1"/>
      <c r="BNS784" s="1"/>
      <c r="BNT784" s="1"/>
      <c r="BNU784" s="1"/>
      <c r="BNV784" s="1"/>
      <c r="BNW784" s="1"/>
      <c r="BNX784" s="1"/>
      <c r="BNY784" s="1"/>
      <c r="BNZ784" s="1"/>
      <c r="BOA784" s="1"/>
      <c r="BOB784" s="1"/>
      <c r="BOC784" s="1"/>
      <c r="BOD784" s="1"/>
      <c r="BOE784" s="1"/>
      <c r="BOF784" s="1"/>
      <c r="BOG784" s="1"/>
      <c r="BOH784" s="1"/>
      <c r="BOI784" s="1"/>
      <c r="BOJ784" s="1"/>
      <c r="BOK784" s="1"/>
      <c r="BOL784" s="1"/>
      <c r="BOM784" s="1"/>
      <c r="BON784" s="1"/>
      <c r="BOO784" s="1"/>
      <c r="BOP784" s="1"/>
      <c r="BOQ784" s="1"/>
      <c r="BOR784" s="1"/>
      <c r="BOS784" s="1"/>
      <c r="BOT784" s="1"/>
      <c r="BOU784" s="1"/>
      <c r="BOV784" s="1"/>
      <c r="BOW784" s="1"/>
      <c r="BOX784" s="1"/>
      <c r="BOY784" s="1"/>
      <c r="BOZ784" s="1"/>
      <c r="BPA784" s="1"/>
      <c r="BPB784" s="1"/>
      <c r="BPC784" s="1"/>
      <c r="BPD784" s="1"/>
      <c r="BPE784" s="1"/>
      <c r="BPF784" s="1"/>
      <c r="BPG784" s="1"/>
      <c r="BPH784" s="1"/>
      <c r="BPI784" s="1"/>
      <c r="BPJ784" s="1"/>
      <c r="BPK784" s="1"/>
      <c r="BPL784" s="1"/>
      <c r="BPM784" s="1"/>
      <c r="BPN784" s="1"/>
      <c r="BPO784" s="1"/>
      <c r="BPP784" s="1"/>
      <c r="BPQ784" s="1"/>
      <c r="BPR784" s="1"/>
      <c r="BPS784" s="1"/>
      <c r="BPT784" s="1"/>
      <c r="BPU784" s="1"/>
      <c r="BPV784" s="1"/>
      <c r="BPW784" s="1"/>
      <c r="BPX784" s="1"/>
      <c r="BPY784" s="1"/>
      <c r="BPZ784" s="1"/>
      <c r="BQA784" s="1"/>
      <c r="BQB784" s="1"/>
      <c r="BQC784" s="1"/>
      <c r="BQD784" s="1"/>
      <c r="BQE784" s="1"/>
      <c r="BQF784" s="1"/>
      <c r="BQG784" s="1"/>
      <c r="BQH784" s="1"/>
      <c r="BQI784" s="1"/>
      <c r="BQJ784" s="1"/>
      <c r="BQK784" s="1"/>
      <c r="BQL784" s="1"/>
      <c r="BQM784" s="1"/>
      <c r="BQN784" s="1"/>
      <c r="BQO784" s="1"/>
      <c r="BQP784" s="1"/>
      <c r="BQQ784" s="1"/>
      <c r="BQR784" s="1"/>
      <c r="BQS784" s="1"/>
      <c r="BQT784" s="1"/>
      <c r="BQU784" s="1"/>
      <c r="BQV784" s="1"/>
      <c r="BQW784" s="1"/>
      <c r="BQX784" s="1"/>
      <c r="BQY784" s="1"/>
      <c r="BQZ784" s="1"/>
      <c r="BRA784" s="1"/>
      <c r="BRB784" s="1"/>
      <c r="BRC784" s="1"/>
      <c r="BRD784" s="1"/>
      <c r="BRE784" s="1"/>
      <c r="BRF784" s="1"/>
      <c r="BRG784" s="1"/>
      <c r="BRH784" s="1"/>
      <c r="BRI784" s="1"/>
      <c r="BRJ784" s="1"/>
      <c r="BRK784" s="1"/>
      <c r="BRL784" s="1"/>
      <c r="BRM784" s="1"/>
      <c r="BRN784" s="1"/>
      <c r="BRO784" s="1"/>
      <c r="BRP784" s="1"/>
      <c r="BRQ784" s="1"/>
      <c r="BRR784" s="1"/>
      <c r="BRS784" s="1"/>
      <c r="BRT784" s="1"/>
      <c r="BRU784" s="1"/>
      <c r="BRV784" s="1"/>
      <c r="BRW784" s="1"/>
      <c r="BRX784" s="1"/>
      <c r="BRY784" s="1"/>
      <c r="BRZ784" s="1"/>
      <c r="BSA784" s="1"/>
      <c r="BSB784" s="1"/>
      <c r="BSC784" s="1"/>
      <c r="BSD784" s="1"/>
      <c r="BSE784" s="1"/>
      <c r="BSF784" s="1"/>
      <c r="BSG784" s="1"/>
      <c r="BSH784" s="1"/>
      <c r="BSI784" s="1"/>
      <c r="BSJ784" s="1"/>
      <c r="BSK784" s="1"/>
      <c r="BSL784" s="1"/>
      <c r="BSM784" s="1"/>
      <c r="BSN784" s="1"/>
      <c r="BSO784" s="1"/>
      <c r="BSP784" s="1"/>
      <c r="BSQ784" s="1"/>
      <c r="BSR784" s="1"/>
      <c r="BSS784" s="1"/>
      <c r="BST784" s="1"/>
      <c r="BSU784" s="1"/>
      <c r="BSV784" s="1"/>
      <c r="BSW784" s="1"/>
      <c r="BSX784" s="1"/>
      <c r="BSY784" s="1"/>
      <c r="BSZ784" s="1"/>
      <c r="BTA784" s="1"/>
      <c r="BTB784" s="1"/>
      <c r="BTC784" s="1"/>
      <c r="BTD784" s="1"/>
      <c r="BTE784" s="1"/>
      <c r="BTF784" s="1"/>
      <c r="BTG784" s="1"/>
      <c r="BTH784" s="1"/>
      <c r="BTI784" s="1"/>
      <c r="BTJ784" s="1"/>
      <c r="BTK784" s="1"/>
      <c r="BTL784" s="1"/>
      <c r="BTM784" s="1"/>
      <c r="BTN784" s="1"/>
      <c r="BTO784" s="1"/>
      <c r="BTP784" s="1"/>
      <c r="BTQ784" s="1"/>
      <c r="BTR784" s="1"/>
      <c r="BTS784" s="1"/>
      <c r="BTT784" s="1"/>
      <c r="BTU784" s="1"/>
      <c r="BTV784" s="1"/>
      <c r="BTW784" s="1"/>
      <c r="BTX784" s="1"/>
      <c r="BTY784" s="1"/>
      <c r="BTZ784" s="1"/>
      <c r="BUA784" s="1"/>
      <c r="BUB784" s="1"/>
      <c r="BUC784" s="1"/>
      <c r="BUD784" s="1"/>
      <c r="BUE784" s="1"/>
      <c r="BUF784" s="1"/>
      <c r="BUG784" s="1"/>
      <c r="BUH784" s="1"/>
      <c r="BUI784" s="1"/>
      <c r="BUJ784" s="1"/>
      <c r="BUK784" s="1"/>
      <c r="BUL784" s="1"/>
      <c r="BUM784" s="1"/>
      <c r="BUN784" s="1"/>
      <c r="BUO784" s="1"/>
      <c r="BUP784" s="1"/>
      <c r="BUQ784" s="1"/>
      <c r="BUR784" s="1"/>
      <c r="BUS784" s="1"/>
      <c r="BUT784" s="1"/>
      <c r="BUU784" s="1"/>
      <c r="BUV784" s="1"/>
      <c r="BUW784" s="1"/>
      <c r="BUX784" s="1"/>
      <c r="BUY784" s="1"/>
      <c r="BUZ784" s="1"/>
      <c r="BVA784" s="1"/>
      <c r="BVB784" s="1"/>
      <c r="BVC784" s="1"/>
      <c r="BVD784" s="1"/>
      <c r="BVE784" s="1"/>
      <c r="BVF784" s="1"/>
      <c r="BVG784" s="1"/>
      <c r="BVH784" s="1"/>
      <c r="BVI784" s="1"/>
      <c r="BVJ784" s="1"/>
      <c r="BVK784" s="1"/>
      <c r="BVL784" s="1"/>
      <c r="BVM784" s="1"/>
      <c r="BVN784" s="1"/>
      <c r="BVO784" s="1"/>
      <c r="BVP784" s="1"/>
      <c r="BVQ784" s="1"/>
      <c r="BVR784" s="1"/>
      <c r="BVS784" s="1"/>
      <c r="BVT784" s="1"/>
      <c r="BVU784" s="1"/>
      <c r="BVV784" s="1"/>
      <c r="BVW784" s="1"/>
      <c r="BVX784" s="1"/>
      <c r="BVY784" s="1"/>
      <c r="BVZ784" s="1"/>
      <c r="BWA784" s="1"/>
      <c r="BWB784" s="1"/>
      <c r="BWC784" s="1"/>
      <c r="BWD784" s="1"/>
      <c r="BWE784" s="1"/>
      <c r="BWF784" s="1"/>
      <c r="BWG784" s="1"/>
      <c r="BWH784" s="1"/>
      <c r="BWI784" s="1"/>
      <c r="BWJ784" s="1"/>
      <c r="BWK784" s="1"/>
      <c r="BWL784" s="1"/>
      <c r="BWM784" s="1"/>
      <c r="BWN784" s="1"/>
      <c r="BWO784" s="1"/>
      <c r="BWP784" s="1"/>
      <c r="BWQ784" s="1"/>
      <c r="BWR784" s="1"/>
      <c r="BWS784" s="1"/>
      <c r="BWT784" s="1"/>
      <c r="BWU784" s="1"/>
      <c r="BWV784" s="1"/>
      <c r="BWW784" s="1"/>
      <c r="BWX784" s="1"/>
      <c r="BWY784" s="1"/>
      <c r="BWZ784" s="1"/>
      <c r="BXA784" s="1"/>
      <c r="BXB784" s="1"/>
      <c r="BXC784" s="1"/>
      <c r="BXD784" s="1"/>
      <c r="BXE784" s="1"/>
      <c r="BXF784" s="1"/>
      <c r="BXG784" s="1"/>
      <c r="BXH784" s="1"/>
      <c r="BXI784" s="1"/>
      <c r="BXJ784" s="1"/>
      <c r="BXK784" s="1"/>
      <c r="BXL784" s="1"/>
      <c r="BXM784" s="1"/>
      <c r="BXN784" s="1"/>
      <c r="BXO784" s="1"/>
      <c r="BXP784" s="1"/>
      <c r="BXQ784" s="1"/>
      <c r="BXR784" s="1"/>
      <c r="BXS784" s="1"/>
      <c r="BXT784" s="1"/>
      <c r="BXU784" s="1"/>
      <c r="BXV784" s="1"/>
      <c r="BXW784" s="1"/>
      <c r="BXX784" s="1"/>
      <c r="BXY784" s="1"/>
      <c r="BXZ784" s="1"/>
      <c r="BYA784" s="1"/>
      <c r="BYB784" s="1"/>
      <c r="BYC784" s="1"/>
      <c r="BYD784" s="1"/>
      <c r="BYE784" s="1"/>
      <c r="BYF784" s="1"/>
      <c r="BYG784" s="1"/>
      <c r="BYH784" s="1"/>
      <c r="BYI784" s="1"/>
      <c r="BYJ784" s="1"/>
      <c r="BYK784" s="1"/>
      <c r="BYL784" s="1"/>
      <c r="BYM784" s="1"/>
      <c r="BYN784" s="1"/>
      <c r="BYO784" s="1"/>
      <c r="BYP784" s="1"/>
      <c r="BYQ784" s="1"/>
      <c r="BYR784" s="1"/>
      <c r="BYS784" s="1"/>
      <c r="BYT784" s="1"/>
      <c r="BYU784" s="1"/>
      <c r="BYV784" s="1"/>
      <c r="BYW784" s="1"/>
      <c r="BYX784" s="1"/>
      <c r="BYY784" s="1"/>
      <c r="BYZ784" s="1"/>
      <c r="BZA784" s="1"/>
      <c r="BZB784" s="1"/>
      <c r="BZC784" s="1"/>
      <c r="BZD784" s="1"/>
      <c r="BZE784" s="1"/>
      <c r="BZF784" s="1"/>
      <c r="BZG784" s="1"/>
      <c r="BZH784" s="1"/>
      <c r="BZI784" s="1"/>
      <c r="BZJ784" s="1"/>
      <c r="BZK784" s="1"/>
      <c r="BZL784" s="1"/>
      <c r="BZM784" s="1"/>
      <c r="BZN784" s="1"/>
      <c r="BZO784" s="1"/>
      <c r="BZP784" s="1"/>
      <c r="BZQ784" s="1"/>
      <c r="BZR784" s="1"/>
      <c r="BZS784" s="1"/>
      <c r="BZT784" s="1"/>
      <c r="BZU784" s="1"/>
      <c r="BZV784" s="1"/>
      <c r="BZW784" s="1"/>
      <c r="BZX784" s="1"/>
      <c r="BZY784" s="1"/>
      <c r="BZZ784" s="1"/>
      <c r="CAA784" s="1"/>
      <c r="CAB784" s="1"/>
      <c r="CAC784" s="1"/>
      <c r="CAD784" s="1"/>
      <c r="CAE784" s="1"/>
      <c r="CAF784" s="1"/>
      <c r="CAG784" s="1"/>
      <c r="CAH784" s="1"/>
      <c r="CAI784" s="1"/>
      <c r="CAJ784" s="1"/>
      <c r="CAK784" s="1"/>
      <c r="CAL784" s="1"/>
      <c r="CAM784" s="1"/>
      <c r="CAN784" s="1"/>
      <c r="CAO784" s="1"/>
      <c r="CAP784" s="1"/>
      <c r="CAQ784" s="1"/>
      <c r="CAR784" s="1"/>
      <c r="CAS784" s="1"/>
      <c r="CAT784" s="1"/>
      <c r="CAU784" s="1"/>
      <c r="CAV784" s="1"/>
      <c r="CAW784" s="1"/>
      <c r="CAX784" s="1"/>
      <c r="CAY784" s="1"/>
      <c r="CAZ784" s="1"/>
      <c r="CBA784" s="1"/>
      <c r="CBB784" s="1"/>
      <c r="CBC784" s="1"/>
      <c r="CBD784" s="1"/>
      <c r="CBE784" s="1"/>
      <c r="CBF784" s="1"/>
      <c r="CBG784" s="1"/>
      <c r="CBH784" s="1"/>
      <c r="CBI784" s="1"/>
      <c r="CBJ784" s="1"/>
      <c r="CBK784" s="1"/>
      <c r="CBL784" s="1"/>
      <c r="CBM784" s="1"/>
      <c r="CBN784" s="1"/>
      <c r="CBO784" s="1"/>
      <c r="CBP784" s="1"/>
      <c r="CBQ784" s="1"/>
      <c r="CBR784" s="1"/>
      <c r="CBS784" s="1"/>
      <c r="CBT784" s="1"/>
      <c r="CBU784" s="1"/>
      <c r="CBV784" s="1"/>
      <c r="CBW784" s="1"/>
      <c r="CBX784" s="1"/>
      <c r="CBY784" s="1"/>
      <c r="CBZ784" s="1"/>
      <c r="CCA784" s="1"/>
      <c r="CCB784" s="1"/>
      <c r="CCC784" s="1"/>
      <c r="CCD784" s="1"/>
      <c r="CCE784" s="1"/>
      <c r="CCF784" s="1"/>
      <c r="CCG784" s="1"/>
      <c r="CCH784" s="1"/>
      <c r="CCI784" s="1"/>
      <c r="CCJ784" s="1"/>
      <c r="CCK784" s="1"/>
      <c r="CCL784" s="1"/>
      <c r="CCM784" s="1"/>
      <c r="CCN784" s="1"/>
      <c r="CCO784" s="1"/>
      <c r="CCP784" s="1"/>
      <c r="CCQ784" s="1"/>
      <c r="CCR784" s="1"/>
      <c r="CCS784" s="1"/>
      <c r="CCT784" s="1"/>
      <c r="CCU784" s="1"/>
      <c r="CCV784" s="1"/>
      <c r="CCW784" s="1"/>
      <c r="CCX784" s="1"/>
      <c r="CCY784" s="1"/>
      <c r="CCZ784" s="1"/>
      <c r="CDA784" s="1"/>
      <c r="CDB784" s="1"/>
      <c r="CDC784" s="1"/>
      <c r="CDD784" s="1"/>
      <c r="CDE784" s="1"/>
      <c r="CDF784" s="1"/>
      <c r="CDG784" s="1"/>
      <c r="CDH784" s="1"/>
      <c r="CDI784" s="1"/>
      <c r="CDJ784" s="1"/>
      <c r="CDK784" s="1"/>
      <c r="CDL784" s="1"/>
      <c r="CDM784" s="1"/>
      <c r="CDN784" s="1"/>
      <c r="CDO784" s="1"/>
      <c r="CDP784" s="1"/>
      <c r="CDQ784" s="1"/>
      <c r="CDR784" s="1"/>
      <c r="CDS784" s="1"/>
      <c r="CDT784" s="1"/>
      <c r="CDU784" s="1"/>
      <c r="CDV784" s="1"/>
      <c r="CDW784" s="1"/>
      <c r="CDX784" s="1"/>
      <c r="CDY784" s="1"/>
      <c r="CDZ784" s="1"/>
      <c r="CEA784" s="1"/>
      <c r="CEB784" s="1"/>
      <c r="CEC784" s="1"/>
      <c r="CED784" s="1"/>
      <c r="CEE784" s="1"/>
      <c r="CEF784" s="1"/>
      <c r="CEG784" s="1"/>
      <c r="CEH784" s="1"/>
      <c r="CEI784" s="1"/>
      <c r="CEJ784" s="1"/>
      <c r="CEK784" s="1"/>
      <c r="CEL784" s="1"/>
      <c r="CEM784" s="1"/>
      <c r="CEN784" s="1"/>
      <c r="CEO784" s="1"/>
      <c r="CEP784" s="1"/>
      <c r="CEQ784" s="1"/>
      <c r="CER784" s="1"/>
      <c r="CES784" s="1"/>
      <c r="CET784" s="1"/>
      <c r="CEU784" s="1"/>
      <c r="CEV784" s="1"/>
      <c r="CEW784" s="1"/>
      <c r="CEX784" s="1"/>
      <c r="CEY784" s="1"/>
      <c r="CEZ784" s="1"/>
      <c r="CFA784" s="1"/>
      <c r="CFB784" s="1"/>
      <c r="CFC784" s="1"/>
      <c r="CFD784" s="1"/>
      <c r="CFE784" s="1"/>
      <c r="CFF784" s="1"/>
      <c r="CFG784" s="1"/>
      <c r="CFH784" s="1"/>
      <c r="CFI784" s="1"/>
      <c r="CFJ784" s="1"/>
      <c r="CFK784" s="1"/>
      <c r="CFL784" s="1"/>
      <c r="CFM784" s="1"/>
      <c r="CFN784" s="1"/>
      <c r="CFO784" s="1"/>
      <c r="CFP784" s="1"/>
      <c r="CFQ784" s="1"/>
      <c r="CFR784" s="1"/>
      <c r="CFS784" s="1"/>
      <c r="CFT784" s="1"/>
      <c r="CFU784" s="1"/>
      <c r="CFV784" s="1"/>
      <c r="CFW784" s="1"/>
      <c r="CFX784" s="1"/>
      <c r="CFY784" s="1"/>
      <c r="CFZ784" s="1"/>
      <c r="CGA784" s="1"/>
      <c r="CGB784" s="1"/>
      <c r="CGC784" s="1"/>
      <c r="CGD784" s="1"/>
      <c r="CGE784" s="1"/>
      <c r="CGF784" s="1"/>
      <c r="CGG784" s="1"/>
      <c r="CGH784" s="1"/>
      <c r="CGI784" s="1"/>
      <c r="CGJ784" s="1"/>
      <c r="CGK784" s="1"/>
      <c r="CGL784" s="1"/>
      <c r="CGM784" s="1"/>
      <c r="CGN784" s="1"/>
      <c r="CGO784" s="1"/>
      <c r="CGP784" s="1"/>
      <c r="CGQ784" s="1"/>
      <c r="CGR784" s="1"/>
      <c r="CGS784" s="1"/>
      <c r="CGT784" s="1"/>
      <c r="CGU784" s="1"/>
      <c r="CGV784" s="1"/>
      <c r="CGW784" s="1"/>
      <c r="CGX784" s="1"/>
      <c r="CGY784" s="1"/>
      <c r="CGZ784" s="1"/>
      <c r="CHA784" s="1"/>
      <c r="CHB784" s="1"/>
      <c r="CHC784" s="1"/>
      <c r="CHD784" s="1"/>
      <c r="CHE784" s="1"/>
      <c r="CHF784" s="1"/>
      <c r="CHG784" s="1"/>
      <c r="CHH784" s="1"/>
      <c r="CHI784" s="1"/>
      <c r="CHJ784" s="1"/>
      <c r="CHK784" s="1"/>
      <c r="CHL784" s="1"/>
      <c r="CHM784" s="1"/>
      <c r="CHN784" s="1"/>
      <c r="CHO784" s="1"/>
      <c r="CHP784" s="1"/>
      <c r="CHQ784" s="1"/>
      <c r="CHR784" s="1"/>
      <c r="CHS784" s="1"/>
      <c r="CHT784" s="1"/>
      <c r="CHU784" s="1"/>
      <c r="CHV784" s="1"/>
      <c r="CHW784" s="1"/>
      <c r="CHX784" s="1"/>
      <c r="CHY784" s="1"/>
      <c r="CHZ784" s="1"/>
      <c r="CIA784" s="1"/>
      <c r="CIB784" s="1"/>
      <c r="CIC784" s="1"/>
      <c r="CID784" s="1"/>
      <c r="CIE784" s="1"/>
      <c r="CIF784" s="1"/>
      <c r="CIG784" s="1"/>
      <c r="CIH784" s="1"/>
      <c r="CII784" s="1"/>
      <c r="CIJ784" s="1"/>
      <c r="CIK784" s="1"/>
      <c r="CIL784" s="1"/>
      <c r="CIM784" s="1"/>
      <c r="CIN784" s="1"/>
      <c r="CIO784" s="1"/>
      <c r="CIP784" s="1"/>
      <c r="CIQ784" s="1"/>
      <c r="CIR784" s="1"/>
      <c r="CIS784" s="1"/>
      <c r="CIT784" s="1"/>
      <c r="CIU784" s="1"/>
      <c r="CIV784" s="1"/>
      <c r="CIW784" s="1"/>
      <c r="CIX784" s="1"/>
      <c r="CIY784" s="1"/>
      <c r="CIZ784" s="1"/>
      <c r="CJA784" s="1"/>
      <c r="CJB784" s="1"/>
      <c r="CJC784" s="1"/>
      <c r="CJD784" s="1"/>
      <c r="CJE784" s="1"/>
      <c r="CJF784" s="1"/>
      <c r="CJG784" s="1"/>
      <c r="CJH784" s="1"/>
      <c r="CJI784" s="1"/>
      <c r="CJJ784" s="1"/>
      <c r="CJK784" s="1"/>
      <c r="CJL784" s="1"/>
      <c r="CJM784" s="1"/>
      <c r="CJN784" s="1"/>
      <c r="CJO784" s="1"/>
      <c r="CJP784" s="1"/>
      <c r="CJQ784" s="1"/>
      <c r="CJR784" s="1"/>
      <c r="CJS784" s="1"/>
      <c r="CJT784" s="1"/>
      <c r="CJU784" s="1"/>
      <c r="CJV784" s="1"/>
      <c r="CJW784" s="1"/>
      <c r="CJX784" s="1"/>
      <c r="CJY784" s="1"/>
      <c r="CJZ784" s="1"/>
      <c r="CKA784" s="1"/>
      <c r="CKB784" s="1"/>
      <c r="CKC784" s="1"/>
      <c r="CKD784" s="1"/>
      <c r="CKE784" s="1"/>
      <c r="CKF784" s="1"/>
      <c r="CKG784" s="1"/>
      <c r="CKH784" s="1"/>
      <c r="CKI784" s="1"/>
      <c r="CKJ784" s="1"/>
      <c r="CKK784" s="1"/>
      <c r="CKL784" s="1"/>
      <c r="CKM784" s="1"/>
      <c r="CKN784" s="1"/>
      <c r="CKO784" s="1"/>
      <c r="CKP784" s="1"/>
      <c r="CKQ784" s="1"/>
      <c r="CKR784" s="1"/>
      <c r="CKS784" s="1"/>
      <c r="CKT784" s="1"/>
      <c r="CKU784" s="1"/>
      <c r="CKV784" s="1"/>
      <c r="CKW784" s="1"/>
      <c r="CKX784" s="1"/>
      <c r="CKY784" s="1"/>
      <c r="CKZ784" s="1"/>
      <c r="CLA784" s="1"/>
      <c r="CLB784" s="1"/>
      <c r="CLC784" s="1"/>
      <c r="CLD784" s="1"/>
      <c r="CLE784" s="1"/>
      <c r="CLF784" s="1"/>
      <c r="CLG784" s="1"/>
      <c r="CLH784" s="1"/>
      <c r="CLI784" s="1"/>
      <c r="CLJ784" s="1"/>
      <c r="CLK784" s="1"/>
      <c r="CLL784" s="1"/>
      <c r="CLM784" s="1"/>
      <c r="CLN784" s="1"/>
      <c r="CLO784" s="1"/>
      <c r="CLP784" s="1"/>
      <c r="CLQ784" s="1"/>
      <c r="CLR784" s="1"/>
      <c r="CLS784" s="1"/>
      <c r="CLT784" s="1"/>
      <c r="CLU784" s="1"/>
      <c r="CLV784" s="1"/>
      <c r="CLW784" s="1"/>
      <c r="CLX784" s="1"/>
      <c r="CLY784" s="1"/>
      <c r="CLZ784" s="1"/>
      <c r="CMA784" s="1"/>
      <c r="CMB784" s="1"/>
      <c r="CMC784" s="1"/>
      <c r="CMD784" s="1"/>
      <c r="CME784" s="1"/>
      <c r="CMF784" s="1"/>
      <c r="CMG784" s="1"/>
      <c r="CMH784" s="1"/>
      <c r="CMI784" s="1"/>
      <c r="CMJ784" s="1"/>
      <c r="CMK784" s="1"/>
      <c r="CML784" s="1"/>
      <c r="CMM784" s="1"/>
      <c r="CMN784" s="1"/>
      <c r="CMO784" s="1"/>
      <c r="CMP784" s="1"/>
      <c r="CMQ784" s="1"/>
      <c r="CMR784" s="1"/>
      <c r="CMS784" s="1"/>
      <c r="CMT784" s="1"/>
      <c r="CMU784" s="1"/>
      <c r="CMV784" s="1"/>
      <c r="CMW784" s="1"/>
      <c r="CMX784" s="1"/>
      <c r="CMY784" s="1"/>
      <c r="CMZ784" s="1"/>
      <c r="CNA784" s="1"/>
      <c r="CNB784" s="1"/>
      <c r="CNC784" s="1"/>
      <c r="CND784" s="1"/>
      <c r="CNE784" s="1"/>
      <c r="CNF784" s="1"/>
      <c r="CNG784" s="1"/>
      <c r="CNH784" s="1"/>
      <c r="CNI784" s="1"/>
      <c r="CNJ784" s="1"/>
      <c r="CNK784" s="1"/>
      <c r="CNL784" s="1"/>
      <c r="CNM784" s="1"/>
      <c r="CNN784" s="1"/>
      <c r="CNO784" s="1"/>
      <c r="CNP784" s="1"/>
      <c r="CNQ784" s="1"/>
      <c r="CNR784" s="1"/>
      <c r="CNS784" s="1"/>
      <c r="CNT784" s="1"/>
      <c r="CNU784" s="1"/>
      <c r="CNV784" s="1"/>
      <c r="CNW784" s="1"/>
      <c r="CNX784" s="1"/>
      <c r="CNY784" s="1"/>
      <c r="CNZ784" s="1"/>
      <c r="COA784" s="1"/>
      <c r="COB784" s="1"/>
      <c r="COC784" s="1"/>
      <c r="COD784" s="1"/>
      <c r="COE784" s="1"/>
      <c r="COF784" s="1"/>
      <c r="COG784" s="1"/>
      <c r="COH784" s="1"/>
      <c r="COI784" s="1"/>
      <c r="COJ784" s="1"/>
      <c r="COK784" s="1"/>
      <c r="COL784" s="1"/>
      <c r="COM784" s="1"/>
      <c r="CON784" s="1"/>
      <c r="COO784" s="1"/>
      <c r="COP784" s="1"/>
      <c r="COQ784" s="1"/>
      <c r="COR784" s="1"/>
      <c r="COS784" s="1"/>
      <c r="COT784" s="1"/>
      <c r="COU784" s="1"/>
      <c r="COV784" s="1"/>
      <c r="COW784" s="1"/>
      <c r="COX784" s="1"/>
      <c r="COY784" s="1"/>
      <c r="COZ784" s="1"/>
      <c r="CPA784" s="1"/>
      <c r="CPB784" s="1"/>
      <c r="CPC784" s="1"/>
      <c r="CPD784" s="1"/>
      <c r="CPE784" s="1"/>
      <c r="CPF784" s="1"/>
      <c r="CPG784" s="1"/>
      <c r="CPH784" s="1"/>
      <c r="CPI784" s="1"/>
      <c r="CPJ784" s="1"/>
      <c r="CPK784" s="1"/>
      <c r="CPL784" s="1"/>
      <c r="CPM784" s="1"/>
      <c r="CPN784" s="1"/>
      <c r="CPO784" s="1"/>
      <c r="CPP784" s="1"/>
      <c r="CPQ784" s="1"/>
      <c r="CPR784" s="1"/>
      <c r="CPS784" s="1"/>
      <c r="CPT784" s="1"/>
      <c r="CPU784" s="1"/>
      <c r="CPV784" s="1"/>
      <c r="CPW784" s="1"/>
      <c r="CPX784" s="1"/>
      <c r="CPY784" s="1"/>
      <c r="CPZ784" s="1"/>
      <c r="CQA784" s="1"/>
      <c r="CQB784" s="1"/>
      <c r="CQC784" s="1"/>
      <c r="CQD784" s="1"/>
      <c r="CQE784" s="1"/>
      <c r="CQF784" s="1"/>
      <c r="CQG784" s="1"/>
      <c r="CQH784" s="1"/>
      <c r="CQI784" s="1"/>
      <c r="CQJ784" s="1"/>
      <c r="CQK784" s="1"/>
      <c r="CQL784" s="1"/>
      <c r="CQM784" s="1"/>
      <c r="CQN784" s="1"/>
      <c r="CQO784" s="1"/>
      <c r="CQP784" s="1"/>
      <c r="CQQ784" s="1"/>
      <c r="CQR784" s="1"/>
      <c r="CQS784" s="1"/>
      <c r="CQT784" s="1"/>
      <c r="CQU784" s="1"/>
      <c r="CQV784" s="1"/>
      <c r="CQW784" s="1"/>
      <c r="CQX784" s="1"/>
      <c r="CQY784" s="1"/>
      <c r="CQZ784" s="1"/>
      <c r="CRA784" s="1"/>
      <c r="CRB784" s="1"/>
      <c r="CRC784" s="1"/>
      <c r="CRD784" s="1"/>
      <c r="CRE784" s="1"/>
      <c r="CRF784" s="1"/>
      <c r="CRG784" s="1"/>
      <c r="CRH784" s="1"/>
      <c r="CRI784" s="1"/>
      <c r="CRJ784" s="1"/>
      <c r="CRK784" s="1"/>
      <c r="CRL784" s="1"/>
      <c r="CRM784" s="1"/>
      <c r="CRN784" s="1"/>
      <c r="CRO784" s="1"/>
      <c r="CRP784" s="1"/>
      <c r="CRQ784" s="1"/>
      <c r="CRR784" s="1"/>
      <c r="CRS784" s="1"/>
      <c r="CRT784" s="1"/>
      <c r="CRU784" s="1"/>
      <c r="CRV784" s="1"/>
      <c r="CRW784" s="1"/>
      <c r="CRX784" s="1"/>
      <c r="CRY784" s="1"/>
      <c r="CRZ784" s="1"/>
      <c r="CSA784" s="1"/>
      <c r="CSB784" s="1"/>
      <c r="CSC784" s="1"/>
      <c r="CSD784" s="1"/>
      <c r="CSE784" s="1"/>
      <c r="CSF784" s="1"/>
      <c r="CSG784" s="1"/>
      <c r="CSH784" s="1"/>
      <c r="CSI784" s="1"/>
      <c r="CSJ784" s="1"/>
      <c r="CSK784" s="1"/>
      <c r="CSL784" s="1"/>
      <c r="CSM784" s="1"/>
      <c r="CSN784" s="1"/>
      <c r="CSO784" s="1"/>
      <c r="CSP784" s="1"/>
      <c r="CSQ784" s="1"/>
      <c r="CSR784" s="1"/>
      <c r="CSS784" s="1"/>
      <c r="CST784" s="1"/>
      <c r="CSU784" s="1"/>
      <c r="CSV784" s="1"/>
      <c r="CSW784" s="1"/>
      <c r="CSX784" s="1"/>
      <c r="CSY784" s="1"/>
      <c r="CSZ784" s="1"/>
      <c r="CTA784" s="1"/>
      <c r="CTB784" s="1"/>
      <c r="CTC784" s="1"/>
      <c r="CTD784" s="1"/>
      <c r="CTE784" s="1"/>
      <c r="CTF784" s="1"/>
      <c r="CTG784" s="1"/>
      <c r="CTH784" s="1"/>
      <c r="CTI784" s="1"/>
      <c r="CTJ784" s="1"/>
      <c r="CTK784" s="1"/>
      <c r="CTL784" s="1"/>
      <c r="CTM784" s="1"/>
      <c r="CTN784" s="1"/>
      <c r="CTO784" s="1"/>
      <c r="CTP784" s="1"/>
      <c r="CTQ784" s="1"/>
      <c r="CTR784" s="1"/>
      <c r="CTS784" s="1"/>
      <c r="CTT784" s="1"/>
      <c r="CTU784" s="1"/>
      <c r="CTV784" s="1"/>
      <c r="CTW784" s="1"/>
      <c r="CTX784" s="1"/>
      <c r="CTY784" s="1"/>
      <c r="CTZ784" s="1"/>
      <c r="CUA784" s="1"/>
      <c r="CUB784" s="1"/>
      <c r="CUC784" s="1"/>
      <c r="CUD784" s="1"/>
      <c r="CUE784" s="1"/>
      <c r="CUF784" s="1"/>
      <c r="CUG784" s="1"/>
      <c r="CUH784" s="1"/>
      <c r="CUI784" s="1"/>
      <c r="CUJ784" s="1"/>
      <c r="CUK784" s="1"/>
      <c r="CUL784" s="1"/>
      <c r="CUM784" s="1"/>
      <c r="CUN784" s="1"/>
      <c r="CUO784" s="1"/>
      <c r="CUP784" s="1"/>
      <c r="CUQ784" s="1"/>
      <c r="CUR784" s="1"/>
      <c r="CUS784" s="1"/>
      <c r="CUT784" s="1"/>
      <c r="CUU784" s="1"/>
      <c r="CUV784" s="1"/>
      <c r="CUW784" s="1"/>
      <c r="CUX784" s="1"/>
      <c r="CUY784" s="1"/>
      <c r="CUZ784" s="1"/>
      <c r="CVA784" s="1"/>
      <c r="CVB784" s="1"/>
      <c r="CVC784" s="1"/>
      <c r="CVD784" s="1"/>
      <c r="CVE784" s="1"/>
      <c r="CVF784" s="1"/>
      <c r="CVG784" s="1"/>
      <c r="CVH784" s="1"/>
      <c r="CVI784" s="1"/>
      <c r="CVJ784" s="1"/>
      <c r="CVK784" s="1"/>
      <c r="CVL784" s="1"/>
      <c r="CVM784" s="1"/>
      <c r="CVN784" s="1"/>
      <c r="CVO784" s="1"/>
      <c r="CVP784" s="1"/>
      <c r="CVQ784" s="1"/>
      <c r="CVR784" s="1"/>
      <c r="CVS784" s="1"/>
      <c r="CVT784" s="1"/>
      <c r="CVU784" s="1"/>
      <c r="CVV784" s="1"/>
      <c r="CVW784" s="1"/>
      <c r="CVX784" s="1"/>
      <c r="CVY784" s="1"/>
      <c r="CVZ784" s="1"/>
      <c r="CWA784" s="1"/>
      <c r="CWB784" s="1"/>
      <c r="CWC784" s="1"/>
      <c r="CWD784" s="1"/>
      <c r="CWE784" s="1"/>
      <c r="CWF784" s="1"/>
      <c r="CWG784" s="1"/>
      <c r="CWH784" s="1"/>
      <c r="CWI784" s="1"/>
      <c r="CWJ784" s="1"/>
      <c r="CWK784" s="1"/>
      <c r="CWL784" s="1"/>
      <c r="CWM784" s="1"/>
      <c r="CWN784" s="1"/>
      <c r="CWO784" s="1"/>
      <c r="CWP784" s="1"/>
      <c r="CWQ784" s="1"/>
      <c r="CWR784" s="1"/>
      <c r="CWS784" s="1"/>
      <c r="CWT784" s="1"/>
      <c r="CWU784" s="1"/>
      <c r="CWV784" s="1"/>
      <c r="CWW784" s="1"/>
      <c r="CWX784" s="1"/>
      <c r="CWY784" s="1"/>
      <c r="CWZ784" s="1"/>
      <c r="CXA784" s="1"/>
      <c r="CXB784" s="1"/>
      <c r="CXC784" s="1"/>
      <c r="CXD784" s="1"/>
      <c r="CXE784" s="1"/>
      <c r="CXF784" s="1"/>
      <c r="CXG784" s="1"/>
      <c r="CXH784" s="1"/>
      <c r="CXI784" s="1"/>
      <c r="CXJ784" s="1"/>
      <c r="CXK784" s="1"/>
      <c r="CXL784" s="1"/>
      <c r="CXM784" s="1"/>
      <c r="CXN784" s="1"/>
      <c r="CXO784" s="1"/>
      <c r="CXP784" s="1"/>
      <c r="CXQ784" s="1"/>
      <c r="CXR784" s="1"/>
      <c r="CXS784" s="1"/>
      <c r="CXT784" s="1"/>
      <c r="CXU784" s="1"/>
      <c r="CXV784" s="1"/>
      <c r="CXW784" s="1"/>
      <c r="CXX784" s="1"/>
      <c r="CXY784" s="1"/>
      <c r="CXZ784" s="1"/>
      <c r="CYA784" s="1"/>
      <c r="CYB784" s="1"/>
      <c r="CYC784" s="1"/>
      <c r="CYD784" s="1"/>
      <c r="CYE784" s="1"/>
      <c r="CYF784" s="1"/>
      <c r="CYG784" s="1"/>
      <c r="CYH784" s="1"/>
      <c r="CYI784" s="1"/>
      <c r="CYJ784" s="1"/>
      <c r="CYK784" s="1"/>
      <c r="CYL784" s="1"/>
      <c r="CYM784" s="1"/>
      <c r="CYN784" s="1"/>
      <c r="CYO784" s="1"/>
      <c r="CYP784" s="1"/>
      <c r="CYQ784" s="1"/>
      <c r="CYR784" s="1"/>
      <c r="CYS784" s="1"/>
      <c r="CYT784" s="1"/>
      <c r="CYU784" s="1"/>
      <c r="CYV784" s="1"/>
      <c r="CYW784" s="1"/>
      <c r="CYX784" s="1"/>
      <c r="CYY784" s="1"/>
      <c r="CYZ784" s="1"/>
      <c r="CZA784" s="1"/>
      <c r="CZB784" s="1"/>
      <c r="CZC784" s="1"/>
      <c r="CZD784" s="1"/>
      <c r="CZE784" s="1"/>
      <c r="CZF784" s="1"/>
      <c r="CZG784" s="1"/>
      <c r="CZH784" s="1"/>
      <c r="CZI784" s="1"/>
      <c r="CZJ784" s="1"/>
      <c r="CZK784" s="1"/>
      <c r="CZL784" s="1"/>
      <c r="CZM784" s="1"/>
      <c r="CZN784" s="1"/>
      <c r="CZO784" s="1"/>
      <c r="CZP784" s="1"/>
      <c r="CZQ784" s="1"/>
      <c r="CZR784" s="1"/>
      <c r="CZS784" s="1"/>
      <c r="CZT784" s="1"/>
      <c r="CZU784" s="1"/>
      <c r="CZV784" s="1"/>
      <c r="CZW784" s="1"/>
      <c r="CZX784" s="1"/>
      <c r="CZY784" s="1"/>
      <c r="CZZ784" s="1"/>
      <c r="DAA784" s="1"/>
      <c r="DAB784" s="1"/>
      <c r="DAC784" s="1"/>
      <c r="DAD784" s="1"/>
      <c r="DAE784" s="1"/>
      <c r="DAF784" s="1"/>
      <c r="DAG784" s="1"/>
      <c r="DAH784" s="1"/>
      <c r="DAI784" s="1"/>
      <c r="DAJ784" s="1"/>
      <c r="DAK784" s="1"/>
      <c r="DAL784" s="1"/>
      <c r="DAM784" s="1"/>
      <c r="DAN784" s="1"/>
      <c r="DAO784" s="1"/>
      <c r="DAP784" s="1"/>
      <c r="DAQ784" s="1"/>
      <c r="DAR784" s="1"/>
      <c r="DAS784" s="1"/>
      <c r="DAT784" s="1"/>
      <c r="DAU784" s="1"/>
      <c r="DAV784" s="1"/>
      <c r="DAW784" s="1"/>
      <c r="DAX784" s="1"/>
      <c r="DAY784" s="1"/>
      <c r="DAZ784" s="1"/>
      <c r="DBA784" s="1"/>
      <c r="DBB784" s="1"/>
      <c r="DBC784" s="1"/>
      <c r="DBD784" s="1"/>
      <c r="DBE784" s="1"/>
      <c r="DBF784" s="1"/>
      <c r="DBG784" s="1"/>
      <c r="DBH784" s="1"/>
      <c r="DBI784" s="1"/>
      <c r="DBJ784" s="1"/>
      <c r="DBK784" s="1"/>
      <c r="DBL784" s="1"/>
      <c r="DBM784" s="1"/>
      <c r="DBN784" s="1"/>
      <c r="DBO784" s="1"/>
      <c r="DBP784" s="1"/>
      <c r="DBQ784" s="1"/>
      <c r="DBR784" s="1"/>
      <c r="DBS784" s="1"/>
      <c r="DBT784" s="1"/>
      <c r="DBU784" s="1"/>
      <c r="DBV784" s="1"/>
      <c r="DBW784" s="1"/>
      <c r="DBX784" s="1"/>
      <c r="DBY784" s="1"/>
      <c r="DBZ784" s="1"/>
      <c r="DCA784" s="1"/>
      <c r="DCB784" s="1"/>
      <c r="DCC784" s="1"/>
      <c r="DCD784" s="1"/>
      <c r="DCE784" s="1"/>
      <c r="DCF784" s="1"/>
      <c r="DCG784" s="1"/>
      <c r="DCH784" s="1"/>
      <c r="DCI784" s="1"/>
      <c r="DCJ784" s="1"/>
      <c r="DCK784" s="1"/>
      <c r="DCL784" s="1"/>
      <c r="DCM784" s="1"/>
      <c r="DCN784" s="1"/>
      <c r="DCO784" s="1"/>
      <c r="DCP784" s="1"/>
      <c r="DCQ784" s="1"/>
      <c r="DCR784" s="1"/>
      <c r="DCS784" s="1"/>
      <c r="DCT784" s="1"/>
      <c r="DCU784" s="1"/>
      <c r="DCV784" s="1"/>
      <c r="DCW784" s="1"/>
      <c r="DCX784" s="1"/>
      <c r="DCY784" s="1"/>
      <c r="DCZ784" s="1"/>
      <c r="DDA784" s="1"/>
      <c r="DDB784" s="1"/>
      <c r="DDC784" s="1"/>
      <c r="DDD784" s="1"/>
      <c r="DDE784" s="1"/>
      <c r="DDF784" s="1"/>
      <c r="DDG784" s="1"/>
      <c r="DDH784" s="1"/>
      <c r="DDI784" s="1"/>
      <c r="DDJ784" s="1"/>
      <c r="DDK784" s="1"/>
      <c r="DDL784" s="1"/>
      <c r="DDM784" s="1"/>
      <c r="DDN784" s="1"/>
      <c r="DDO784" s="1"/>
      <c r="DDP784" s="1"/>
      <c r="DDQ784" s="1"/>
      <c r="DDR784" s="1"/>
      <c r="DDS784" s="1"/>
      <c r="DDT784" s="1"/>
      <c r="DDU784" s="1"/>
      <c r="DDV784" s="1"/>
      <c r="DDW784" s="1"/>
      <c r="DDX784" s="1"/>
      <c r="DDY784" s="1"/>
      <c r="DDZ784" s="1"/>
      <c r="DEA784" s="1"/>
      <c r="DEB784" s="1"/>
      <c r="DEC784" s="1"/>
      <c r="DED784" s="1"/>
      <c r="DEE784" s="1"/>
      <c r="DEF784" s="1"/>
      <c r="DEG784" s="1"/>
      <c r="DEH784" s="1"/>
      <c r="DEI784" s="1"/>
      <c r="DEJ784" s="1"/>
      <c r="DEK784" s="1"/>
      <c r="DEL784" s="1"/>
      <c r="DEM784" s="1"/>
      <c r="DEN784" s="1"/>
      <c r="DEO784" s="1"/>
      <c r="DEP784" s="1"/>
      <c r="DEQ784" s="1"/>
      <c r="DER784" s="1"/>
      <c r="DES784" s="1"/>
      <c r="DET784" s="1"/>
      <c r="DEU784" s="1"/>
      <c r="DEV784" s="1"/>
      <c r="DEW784" s="1"/>
      <c r="DEX784" s="1"/>
      <c r="DEY784" s="1"/>
      <c r="DEZ784" s="1"/>
      <c r="DFA784" s="1"/>
      <c r="DFB784" s="1"/>
      <c r="DFC784" s="1"/>
      <c r="DFD784" s="1"/>
      <c r="DFE784" s="1"/>
      <c r="DFF784" s="1"/>
      <c r="DFG784" s="1"/>
      <c r="DFH784" s="1"/>
      <c r="DFI784" s="1"/>
      <c r="DFJ784" s="1"/>
      <c r="DFK784" s="1"/>
      <c r="DFL784" s="1"/>
      <c r="DFM784" s="1"/>
      <c r="DFN784" s="1"/>
      <c r="DFO784" s="1"/>
      <c r="DFP784" s="1"/>
      <c r="DFQ784" s="1"/>
      <c r="DFR784" s="1"/>
      <c r="DFS784" s="1"/>
      <c r="DFT784" s="1"/>
      <c r="DFU784" s="1"/>
      <c r="DFV784" s="1"/>
      <c r="DFW784" s="1"/>
      <c r="DFX784" s="1"/>
      <c r="DFY784" s="1"/>
      <c r="DFZ784" s="1"/>
      <c r="DGA784" s="1"/>
      <c r="DGB784" s="1"/>
      <c r="DGC784" s="1"/>
      <c r="DGD784" s="1"/>
      <c r="DGE784" s="1"/>
      <c r="DGF784" s="1"/>
      <c r="DGG784" s="1"/>
      <c r="DGH784" s="1"/>
      <c r="DGI784" s="1"/>
      <c r="DGJ784" s="1"/>
      <c r="DGK784" s="1"/>
      <c r="DGL784" s="1"/>
      <c r="DGM784" s="1"/>
      <c r="DGN784" s="1"/>
      <c r="DGO784" s="1"/>
      <c r="DGP784" s="1"/>
      <c r="DGQ784" s="1"/>
      <c r="DGR784" s="1"/>
      <c r="DGS784" s="1"/>
      <c r="DGT784" s="1"/>
      <c r="DGU784" s="1"/>
      <c r="DGV784" s="1"/>
      <c r="DGW784" s="1"/>
      <c r="DGX784" s="1"/>
      <c r="DGY784" s="1"/>
      <c r="DGZ784" s="1"/>
      <c r="DHA784" s="1"/>
      <c r="DHB784" s="1"/>
      <c r="DHC784" s="1"/>
      <c r="DHD784" s="1"/>
      <c r="DHE784" s="1"/>
      <c r="DHF784" s="1"/>
      <c r="DHG784" s="1"/>
      <c r="DHH784" s="1"/>
      <c r="DHI784" s="1"/>
      <c r="DHJ784" s="1"/>
      <c r="DHK784" s="1"/>
      <c r="DHL784" s="1"/>
      <c r="DHM784" s="1"/>
      <c r="DHN784" s="1"/>
      <c r="DHO784" s="1"/>
      <c r="DHP784" s="1"/>
      <c r="DHQ784" s="1"/>
      <c r="DHR784" s="1"/>
      <c r="DHS784" s="1"/>
      <c r="DHT784" s="1"/>
      <c r="DHU784" s="1"/>
      <c r="DHV784" s="1"/>
      <c r="DHW784" s="1"/>
      <c r="DHX784" s="1"/>
      <c r="DHY784" s="1"/>
      <c r="DHZ784" s="1"/>
      <c r="DIA784" s="1"/>
      <c r="DIB784" s="1"/>
      <c r="DIC784" s="1"/>
      <c r="DID784" s="1"/>
      <c r="DIE784" s="1"/>
      <c r="DIF784" s="1"/>
      <c r="DIG784" s="1"/>
      <c r="DIH784" s="1"/>
      <c r="DII784" s="1"/>
      <c r="DIJ784" s="1"/>
      <c r="DIK784" s="1"/>
      <c r="DIL784" s="1"/>
      <c r="DIM784" s="1"/>
      <c r="DIN784" s="1"/>
      <c r="DIO784" s="1"/>
      <c r="DIP784" s="1"/>
      <c r="DIQ784" s="1"/>
      <c r="DIR784" s="1"/>
      <c r="DIS784" s="1"/>
      <c r="DIT784" s="1"/>
      <c r="DIU784" s="1"/>
      <c r="DIV784" s="1"/>
      <c r="DIW784" s="1"/>
      <c r="DIX784" s="1"/>
      <c r="DIY784" s="1"/>
      <c r="DIZ784" s="1"/>
      <c r="DJA784" s="1"/>
      <c r="DJB784" s="1"/>
      <c r="DJC784" s="1"/>
      <c r="DJD784" s="1"/>
      <c r="DJE784" s="1"/>
      <c r="DJF784" s="1"/>
      <c r="DJG784" s="1"/>
      <c r="DJH784" s="1"/>
      <c r="DJI784" s="1"/>
      <c r="DJJ784" s="1"/>
      <c r="DJK784" s="1"/>
      <c r="DJL784" s="1"/>
      <c r="DJM784" s="1"/>
      <c r="DJN784" s="1"/>
      <c r="DJO784" s="1"/>
      <c r="DJP784" s="1"/>
      <c r="DJQ784" s="1"/>
      <c r="DJR784" s="1"/>
      <c r="DJS784" s="1"/>
      <c r="DJT784" s="1"/>
      <c r="DJU784" s="1"/>
      <c r="DJV784" s="1"/>
      <c r="DJW784" s="1"/>
      <c r="DJX784" s="1"/>
      <c r="DJY784" s="1"/>
      <c r="DJZ784" s="1"/>
      <c r="DKA784" s="1"/>
      <c r="DKB784" s="1"/>
      <c r="DKC784" s="1"/>
      <c r="DKD784" s="1"/>
      <c r="DKE784" s="1"/>
      <c r="DKF784" s="1"/>
      <c r="DKG784" s="1"/>
      <c r="DKH784" s="1"/>
      <c r="DKI784" s="1"/>
      <c r="DKJ784" s="1"/>
      <c r="DKK784" s="1"/>
      <c r="DKL784" s="1"/>
      <c r="DKM784" s="1"/>
      <c r="DKN784" s="1"/>
      <c r="DKO784" s="1"/>
      <c r="DKP784" s="1"/>
      <c r="DKQ784" s="1"/>
      <c r="DKR784" s="1"/>
      <c r="DKS784" s="1"/>
      <c r="DKT784" s="1"/>
      <c r="DKU784" s="1"/>
      <c r="DKV784" s="1"/>
      <c r="DKW784" s="1"/>
      <c r="DKX784" s="1"/>
      <c r="DKY784" s="1"/>
      <c r="DKZ784" s="1"/>
      <c r="DLA784" s="1"/>
      <c r="DLB784" s="1"/>
      <c r="DLC784" s="1"/>
      <c r="DLD784" s="1"/>
      <c r="DLE784" s="1"/>
      <c r="DLF784" s="1"/>
      <c r="DLG784" s="1"/>
      <c r="DLH784" s="1"/>
      <c r="DLI784" s="1"/>
      <c r="DLJ784" s="1"/>
      <c r="DLK784" s="1"/>
      <c r="DLL784" s="1"/>
      <c r="DLM784" s="1"/>
      <c r="DLN784" s="1"/>
      <c r="DLO784" s="1"/>
      <c r="DLP784" s="1"/>
      <c r="DLQ784" s="1"/>
      <c r="DLR784" s="1"/>
      <c r="DLS784" s="1"/>
      <c r="DLT784" s="1"/>
      <c r="DLU784" s="1"/>
      <c r="DLV784" s="1"/>
      <c r="DLW784" s="1"/>
      <c r="DLX784" s="1"/>
      <c r="DLY784" s="1"/>
      <c r="DLZ784" s="1"/>
      <c r="DMA784" s="1"/>
      <c r="DMB784" s="1"/>
      <c r="DMC784" s="1"/>
      <c r="DMD784" s="1"/>
      <c r="DME784" s="1"/>
      <c r="DMF784" s="1"/>
      <c r="DMG784" s="1"/>
      <c r="DMH784" s="1"/>
      <c r="DMI784" s="1"/>
      <c r="DMJ784" s="1"/>
      <c r="DMK784" s="1"/>
      <c r="DML784" s="1"/>
      <c r="DMM784" s="1"/>
      <c r="DMN784" s="1"/>
      <c r="DMO784" s="1"/>
      <c r="DMP784" s="1"/>
      <c r="DMQ784" s="1"/>
      <c r="DMR784" s="1"/>
      <c r="DMS784" s="1"/>
      <c r="DMT784" s="1"/>
      <c r="DMU784" s="1"/>
      <c r="DMV784" s="1"/>
      <c r="DMW784" s="1"/>
      <c r="DMX784" s="1"/>
      <c r="DMY784" s="1"/>
      <c r="DMZ784" s="1"/>
      <c r="DNA784" s="1"/>
      <c r="DNB784" s="1"/>
      <c r="DNC784" s="1"/>
      <c r="DND784" s="1"/>
      <c r="DNE784" s="1"/>
      <c r="DNF784" s="1"/>
      <c r="DNG784" s="1"/>
      <c r="DNH784" s="1"/>
      <c r="DNI784" s="1"/>
      <c r="DNJ784" s="1"/>
      <c r="DNK784" s="1"/>
      <c r="DNL784" s="1"/>
      <c r="DNM784" s="1"/>
      <c r="DNN784" s="1"/>
      <c r="DNO784" s="1"/>
      <c r="DNP784" s="1"/>
      <c r="DNQ784" s="1"/>
      <c r="DNR784" s="1"/>
      <c r="DNS784" s="1"/>
      <c r="DNT784" s="1"/>
      <c r="DNU784" s="1"/>
      <c r="DNV784" s="1"/>
      <c r="DNW784" s="1"/>
      <c r="DNX784" s="1"/>
      <c r="DNY784" s="1"/>
      <c r="DNZ784" s="1"/>
      <c r="DOA784" s="1"/>
      <c r="DOB784" s="1"/>
      <c r="DOC784" s="1"/>
      <c r="DOD784" s="1"/>
      <c r="DOE784" s="1"/>
      <c r="DOF784" s="1"/>
      <c r="DOG784" s="1"/>
      <c r="DOH784" s="1"/>
      <c r="DOI784" s="1"/>
      <c r="DOJ784" s="1"/>
      <c r="DOK784" s="1"/>
      <c r="DOL784" s="1"/>
      <c r="DOM784" s="1"/>
      <c r="DON784" s="1"/>
      <c r="DOO784" s="1"/>
      <c r="DOP784" s="1"/>
      <c r="DOQ784" s="1"/>
      <c r="DOR784" s="1"/>
      <c r="DOS784" s="1"/>
      <c r="DOT784" s="1"/>
      <c r="DOU784" s="1"/>
      <c r="DOV784" s="1"/>
      <c r="DOW784" s="1"/>
      <c r="DOX784" s="1"/>
      <c r="DOY784" s="1"/>
      <c r="DOZ784" s="1"/>
      <c r="DPA784" s="1"/>
      <c r="DPB784" s="1"/>
      <c r="DPC784" s="1"/>
      <c r="DPD784" s="1"/>
      <c r="DPE784" s="1"/>
      <c r="DPF784" s="1"/>
      <c r="DPG784" s="1"/>
      <c r="DPH784" s="1"/>
      <c r="DPI784" s="1"/>
      <c r="DPJ784" s="1"/>
      <c r="DPK784" s="1"/>
      <c r="DPL784" s="1"/>
      <c r="DPM784" s="1"/>
      <c r="DPN784" s="1"/>
      <c r="DPO784" s="1"/>
      <c r="DPP784" s="1"/>
      <c r="DPQ784" s="1"/>
      <c r="DPR784" s="1"/>
      <c r="DPS784" s="1"/>
      <c r="DPT784" s="1"/>
      <c r="DPU784" s="1"/>
      <c r="DPV784" s="1"/>
      <c r="DPW784" s="1"/>
      <c r="DPX784" s="1"/>
      <c r="DPY784" s="1"/>
      <c r="DPZ784" s="1"/>
      <c r="DQA784" s="1"/>
      <c r="DQB784" s="1"/>
      <c r="DQC784" s="1"/>
      <c r="DQD784" s="1"/>
      <c r="DQE784" s="1"/>
      <c r="DQF784" s="1"/>
      <c r="DQG784" s="1"/>
      <c r="DQH784" s="1"/>
      <c r="DQI784" s="1"/>
      <c r="DQJ784" s="1"/>
      <c r="DQK784" s="1"/>
      <c r="DQL784" s="1"/>
      <c r="DQM784" s="1"/>
      <c r="DQN784" s="1"/>
      <c r="DQO784" s="1"/>
      <c r="DQP784" s="1"/>
      <c r="DQQ784" s="1"/>
      <c r="DQR784" s="1"/>
      <c r="DQS784" s="1"/>
      <c r="DQT784" s="1"/>
      <c r="DQU784" s="1"/>
      <c r="DQV784" s="1"/>
      <c r="DQW784" s="1"/>
      <c r="DQX784" s="1"/>
      <c r="DQY784" s="1"/>
      <c r="DQZ784" s="1"/>
      <c r="DRA784" s="1"/>
      <c r="DRB784" s="1"/>
      <c r="DRC784" s="1"/>
      <c r="DRD784" s="1"/>
      <c r="DRE784" s="1"/>
      <c r="DRF784" s="1"/>
      <c r="DRG784" s="1"/>
      <c r="DRH784" s="1"/>
      <c r="DRI784" s="1"/>
      <c r="DRJ784" s="1"/>
      <c r="DRK784" s="1"/>
      <c r="DRL784" s="1"/>
      <c r="DRM784" s="1"/>
      <c r="DRN784" s="1"/>
      <c r="DRO784" s="1"/>
      <c r="DRP784" s="1"/>
      <c r="DRQ784" s="1"/>
      <c r="DRR784" s="1"/>
      <c r="DRS784" s="1"/>
      <c r="DRT784" s="1"/>
      <c r="DRU784" s="1"/>
      <c r="DRV784" s="1"/>
      <c r="DRW784" s="1"/>
      <c r="DRX784" s="1"/>
      <c r="DRY784" s="1"/>
      <c r="DRZ784" s="1"/>
      <c r="DSA784" s="1"/>
      <c r="DSB784" s="1"/>
      <c r="DSC784" s="1"/>
      <c r="DSD784" s="1"/>
      <c r="DSE784" s="1"/>
      <c r="DSF784" s="1"/>
      <c r="DSG784" s="1"/>
      <c r="DSH784" s="1"/>
      <c r="DSI784" s="1"/>
      <c r="DSJ784" s="1"/>
      <c r="DSK784" s="1"/>
      <c r="DSL784" s="1"/>
      <c r="DSM784" s="1"/>
      <c r="DSN784" s="1"/>
      <c r="DSO784" s="1"/>
      <c r="DSP784" s="1"/>
      <c r="DSQ784" s="1"/>
      <c r="DSR784" s="1"/>
      <c r="DSS784" s="1"/>
      <c r="DST784" s="1"/>
      <c r="DSU784" s="1"/>
      <c r="DSV784" s="1"/>
      <c r="DSW784" s="1"/>
      <c r="DSX784" s="1"/>
      <c r="DSY784" s="1"/>
      <c r="DSZ784" s="1"/>
      <c r="DTA784" s="1"/>
      <c r="DTB784" s="1"/>
      <c r="DTC784" s="1"/>
      <c r="DTD784" s="1"/>
      <c r="DTE784" s="1"/>
      <c r="DTF784" s="1"/>
      <c r="DTG784" s="1"/>
      <c r="DTH784" s="1"/>
      <c r="DTI784" s="1"/>
      <c r="DTJ784" s="1"/>
      <c r="DTK784" s="1"/>
      <c r="DTL784" s="1"/>
      <c r="DTM784" s="1"/>
      <c r="DTN784" s="1"/>
      <c r="DTO784" s="1"/>
      <c r="DTP784" s="1"/>
      <c r="DTQ784" s="1"/>
      <c r="DTR784" s="1"/>
      <c r="DTS784" s="1"/>
      <c r="DTT784" s="1"/>
      <c r="DTU784" s="1"/>
      <c r="DTV784" s="1"/>
      <c r="DTW784" s="1"/>
      <c r="DTX784" s="1"/>
      <c r="DTY784" s="1"/>
      <c r="DTZ784" s="1"/>
      <c r="DUA784" s="1"/>
      <c r="DUB784" s="1"/>
      <c r="DUC784" s="1"/>
      <c r="DUD784" s="1"/>
      <c r="DUE784" s="1"/>
      <c r="DUF784" s="1"/>
      <c r="DUG784" s="1"/>
      <c r="DUH784" s="1"/>
      <c r="DUI784" s="1"/>
      <c r="DUJ784" s="1"/>
      <c r="DUK784" s="1"/>
      <c r="DUL784" s="1"/>
      <c r="DUM784" s="1"/>
      <c r="DUN784" s="1"/>
      <c r="DUO784" s="1"/>
      <c r="DUP784" s="1"/>
      <c r="DUQ784" s="1"/>
      <c r="DUR784" s="1"/>
      <c r="DUS784" s="1"/>
      <c r="DUT784" s="1"/>
      <c r="DUU784" s="1"/>
      <c r="DUV784" s="1"/>
      <c r="DUW784" s="1"/>
      <c r="DUX784" s="1"/>
      <c r="DUY784" s="1"/>
      <c r="DUZ784" s="1"/>
      <c r="DVA784" s="1"/>
      <c r="DVB784" s="1"/>
      <c r="DVC784" s="1"/>
      <c r="DVD784" s="1"/>
      <c r="DVE784" s="1"/>
      <c r="DVF784" s="1"/>
      <c r="DVG784" s="1"/>
      <c r="DVH784" s="1"/>
      <c r="DVI784" s="1"/>
      <c r="DVJ784" s="1"/>
      <c r="DVK784" s="1"/>
      <c r="DVL784" s="1"/>
      <c r="DVM784" s="1"/>
      <c r="DVN784" s="1"/>
      <c r="DVO784" s="1"/>
      <c r="DVP784" s="1"/>
      <c r="DVQ784" s="1"/>
      <c r="DVR784" s="1"/>
      <c r="DVS784" s="1"/>
      <c r="DVT784" s="1"/>
      <c r="DVU784" s="1"/>
      <c r="DVV784" s="1"/>
      <c r="DVW784" s="1"/>
      <c r="DVX784" s="1"/>
      <c r="DVY784" s="1"/>
      <c r="DVZ784" s="1"/>
      <c r="DWA784" s="1"/>
      <c r="DWB784" s="1"/>
      <c r="DWC784" s="1"/>
      <c r="DWD784" s="1"/>
      <c r="DWE784" s="1"/>
      <c r="DWF784" s="1"/>
      <c r="DWG784" s="1"/>
      <c r="DWH784" s="1"/>
      <c r="DWI784" s="1"/>
      <c r="DWJ784" s="1"/>
      <c r="DWK784" s="1"/>
      <c r="DWL784" s="1"/>
      <c r="DWM784" s="1"/>
      <c r="DWN784" s="1"/>
      <c r="DWO784" s="1"/>
      <c r="DWP784" s="1"/>
      <c r="DWQ784" s="1"/>
      <c r="DWR784" s="1"/>
      <c r="DWS784" s="1"/>
      <c r="DWT784" s="1"/>
      <c r="DWU784" s="1"/>
      <c r="DWV784" s="1"/>
      <c r="DWW784" s="1"/>
      <c r="DWX784" s="1"/>
      <c r="DWY784" s="1"/>
      <c r="DWZ784" s="1"/>
      <c r="DXA784" s="1"/>
      <c r="DXB784" s="1"/>
      <c r="DXC784" s="1"/>
      <c r="DXD784" s="1"/>
      <c r="DXE784" s="1"/>
      <c r="DXF784" s="1"/>
      <c r="DXG784" s="1"/>
      <c r="DXH784" s="1"/>
      <c r="DXI784" s="1"/>
      <c r="DXJ784" s="1"/>
      <c r="DXK784" s="1"/>
      <c r="DXL784" s="1"/>
      <c r="DXM784" s="1"/>
      <c r="DXN784" s="1"/>
      <c r="DXO784" s="1"/>
      <c r="DXP784" s="1"/>
      <c r="DXQ784" s="1"/>
      <c r="DXR784" s="1"/>
      <c r="DXS784" s="1"/>
      <c r="DXT784" s="1"/>
      <c r="DXU784" s="1"/>
      <c r="DXV784" s="1"/>
      <c r="DXW784" s="1"/>
      <c r="DXX784" s="1"/>
      <c r="DXY784" s="1"/>
      <c r="DXZ784" s="1"/>
      <c r="DYA784" s="1"/>
      <c r="DYB784" s="1"/>
      <c r="DYC784" s="1"/>
      <c r="DYD784" s="1"/>
      <c r="DYE784" s="1"/>
      <c r="DYF784" s="1"/>
      <c r="DYG784" s="1"/>
      <c r="DYH784" s="1"/>
      <c r="DYI784" s="1"/>
      <c r="DYJ784" s="1"/>
      <c r="DYK784" s="1"/>
      <c r="DYL784" s="1"/>
      <c r="DYM784" s="1"/>
      <c r="DYN784" s="1"/>
      <c r="DYO784" s="1"/>
      <c r="DYP784" s="1"/>
      <c r="DYQ784" s="1"/>
      <c r="DYR784" s="1"/>
      <c r="DYS784" s="1"/>
      <c r="DYT784" s="1"/>
      <c r="DYU784" s="1"/>
      <c r="DYV784" s="1"/>
      <c r="DYW784" s="1"/>
      <c r="DYX784" s="1"/>
      <c r="DYY784" s="1"/>
      <c r="DYZ784" s="1"/>
      <c r="DZA784" s="1"/>
      <c r="DZB784" s="1"/>
      <c r="DZC784" s="1"/>
      <c r="DZD784" s="1"/>
      <c r="DZE784" s="1"/>
      <c r="DZF784" s="1"/>
      <c r="DZG784" s="1"/>
      <c r="DZH784" s="1"/>
      <c r="DZI784" s="1"/>
      <c r="DZJ784" s="1"/>
      <c r="DZK784" s="1"/>
      <c r="DZL784" s="1"/>
      <c r="DZM784" s="1"/>
      <c r="DZN784" s="1"/>
      <c r="DZO784" s="1"/>
      <c r="DZP784" s="1"/>
      <c r="DZQ784" s="1"/>
      <c r="DZR784" s="1"/>
      <c r="DZS784" s="1"/>
      <c r="DZT784" s="1"/>
      <c r="DZU784" s="1"/>
      <c r="DZV784" s="1"/>
      <c r="DZW784" s="1"/>
      <c r="DZX784" s="1"/>
      <c r="DZY784" s="1"/>
      <c r="DZZ784" s="1"/>
      <c r="EAA784" s="1"/>
      <c r="EAB784" s="1"/>
      <c r="EAC784" s="1"/>
      <c r="EAD784" s="1"/>
      <c r="EAE784" s="1"/>
      <c r="EAF784" s="1"/>
      <c r="EAG784" s="1"/>
      <c r="EAH784" s="1"/>
      <c r="EAI784" s="1"/>
      <c r="EAJ784" s="1"/>
      <c r="EAK784" s="1"/>
      <c r="EAL784" s="1"/>
      <c r="EAM784" s="1"/>
      <c r="EAN784" s="1"/>
      <c r="EAO784" s="1"/>
      <c r="EAP784" s="1"/>
      <c r="EAQ784" s="1"/>
      <c r="EAR784" s="1"/>
      <c r="EAS784" s="1"/>
      <c r="EAT784" s="1"/>
      <c r="EAU784" s="1"/>
      <c r="EAV784" s="1"/>
      <c r="EAW784" s="1"/>
      <c r="EAX784" s="1"/>
      <c r="EAY784" s="1"/>
      <c r="EAZ784" s="1"/>
      <c r="EBA784" s="1"/>
      <c r="EBB784" s="1"/>
      <c r="EBC784" s="1"/>
      <c r="EBD784" s="1"/>
      <c r="EBE784" s="1"/>
      <c r="EBF784" s="1"/>
      <c r="EBG784" s="1"/>
      <c r="EBH784" s="1"/>
      <c r="EBI784" s="1"/>
      <c r="EBJ784" s="1"/>
      <c r="EBK784" s="1"/>
      <c r="EBL784" s="1"/>
      <c r="EBM784" s="1"/>
      <c r="EBN784" s="1"/>
      <c r="EBO784" s="1"/>
      <c r="EBP784" s="1"/>
      <c r="EBQ784" s="1"/>
      <c r="EBR784" s="1"/>
      <c r="EBS784" s="1"/>
      <c r="EBT784" s="1"/>
      <c r="EBU784" s="1"/>
      <c r="EBV784" s="1"/>
      <c r="EBW784" s="1"/>
      <c r="EBX784" s="1"/>
      <c r="EBY784" s="1"/>
      <c r="EBZ784" s="1"/>
      <c r="ECA784" s="1"/>
      <c r="ECB784" s="1"/>
      <c r="ECC784" s="1"/>
      <c r="ECD784" s="1"/>
      <c r="ECE784" s="1"/>
      <c r="ECF784" s="1"/>
      <c r="ECG784" s="1"/>
      <c r="ECH784" s="1"/>
      <c r="ECI784" s="1"/>
      <c r="ECJ784" s="1"/>
      <c r="ECK784" s="1"/>
      <c r="ECL784" s="1"/>
      <c r="ECM784" s="1"/>
      <c r="ECN784" s="1"/>
      <c r="ECO784" s="1"/>
      <c r="ECP784" s="1"/>
      <c r="ECQ784" s="1"/>
      <c r="ECR784" s="1"/>
      <c r="ECS784" s="1"/>
      <c r="ECT784" s="1"/>
      <c r="ECU784" s="1"/>
      <c r="ECV784" s="1"/>
      <c r="ECW784" s="1"/>
      <c r="ECX784" s="1"/>
      <c r="ECY784" s="1"/>
      <c r="ECZ784" s="1"/>
      <c r="EDA784" s="1"/>
      <c r="EDB784" s="1"/>
      <c r="EDC784" s="1"/>
      <c r="EDD784" s="1"/>
      <c r="EDE784" s="1"/>
      <c r="EDF784" s="1"/>
      <c r="EDG784" s="1"/>
      <c r="EDH784" s="1"/>
      <c r="EDI784" s="1"/>
      <c r="EDJ784" s="1"/>
      <c r="EDK784" s="1"/>
      <c r="EDL784" s="1"/>
      <c r="EDM784" s="1"/>
      <c r="EDN784" s="1"/>
      <c r="EDO784" s="1"/>
      <c r="EDP784" s="1"/>
      <c r="EDQ784" s="1"/>
      <c r="EDR784" s="1"/>
      <c r="EDS784" s="1"/>
      <c r="EDT784" s="1"/>
      <c r="EDU784" s="1"/>
      <c r="EDV784" s="1"/>
      <c r="EDW784" s="1"/>
      <c r="EDX784" s="1"/>
      <c r="EDY784" s="1"/>
      <c r="EDZ784" s="1"/>
      <c r="EEA784" s="1"/>
      <c r="EEB784" s="1"/>
      <c r="EEC784" s="1"/>
      <c r="EED784" s="1"/>
      <c r="EEE784" s="1"/>
      <c r="EEF784" s="1"/>
      <c r="EEG784" s="1"/>
      <c r="EEH784" s="1"/>
      <c r="EEI784" s="1"/>
      <c r="EEJ784" s="1"/>
      <c r="EEK784" s="1"/>
      <c r="EEL784" s="1"/>
      <c r="EEM784" s="1"/>
      <c r="EEN784" s="1"/>
      <c r="EEO784" s="1"/>
      <c r="EEP784" s="1"/>
      <c r="EEQ784" s="1"/>
      <c r="EER784" s="1"/>
      <c r="EES784" s="1"/>
      <c r="EET784" s="1"/>
      <c r="EEU784" s="1"/>
      <c r="EEV784" s="1"/>
      <c r="EEW784" s="1"/>
      <c r="EEX784" s="1"/>
      <c r="EEY784" s="1"/>
      <c r="EEZ784" s="1"/>
      <c r="EFA784" s="1"/>
      <c r="EFB784" s="1"/>
      <c r="EFC784" s="1"/>
      <c r="EFD784" s="1"/>
      <c r="EFE784" s="1"/>
      <c r="EFF784" s="1"/>
      <c r="EFG784" s="1"/>
      <c r="EFH784" s="1"/>
      <c r="EFI784" s="1"/>
      <c r="EFJ784" s="1"/>
      <c r="EFK784" s="1"/>
      <c r="EFL784" s="1"/>
      <c r="EFM784" s="1"/>
      <c r="EFN784" s="1"/>
      <c r="EFO784" s="1"/>
      <c r="EFP784" s="1"/>
      <c r="EFQ784" s="1"/>
      <c r="EFR784" s="1"/>
      <c r="EFS784" s="1"/>
      <c r="EFT784" s="1"/>
      <c r="EFU784" s="1"/>
      <c r="EFV784" s="1"/>
      <c r="EFW784" s="1"/>
      <c r="EFX784" s="1"/>
      <c r="EFY784" s="1"/>
      <c r="EFZ784" s="1"/>
      <c r="EGA784" s="1"/>
      <c r="EGB784" s="1"/>
      <c r="EGC784" s="1"/>
      <c r="EGD784" s="1"/>
      <c r="EGE784" s="1"/>
      <c r="EGF784" s="1"/>
      <c r="EGG784" s="1"/>
      <c r="EGH784" s="1"/>
      <c r="EGI784" s="1"/>
      <c r="EGJ784" s="1"/>
      <c r="EGK784" s="1"/>
      <c r="EGL784" s="1"/>
      <c r="EGM784" s="1"/>
      <c r="EGN784" s="1"/>
      <c r="EGO784" s="1"/>
      <c r="EGP784" s="1"/>
      <c r="EGQ784" s="1"/>
      <c r="EGR784" s="1"/>
      <c r="EGS784" s="1"/>
      <c r="EGT784" s="1"/>
      <c r="EGU784" s="1"/>
      <c r="EGV784" s="1"/>
      <c r="EGW784" s="1"/>
      <c r="EGX784" s="1"/>
      <c r="EGY784" s="1"/>
      <c r="EGZ784" s="1"/>
      <c r="EHA784" s="1"/>
      <c r="EHB784" s="1"/>
      <c r="EHC784" s="1"/>
      <c r="EHD784" s="1"/>
      <c r="EHE784" s="1"/>
      <c r="EHF784" s="1"/>
      <c r="EHG784" s="1"/>
      <c r="EHH784" s="1"/>
      <c r="EHI784" s="1"/>
      <c r="EHJ784" s="1"/>
      <c r="EHK784" s="1"/>
      <c r="EHL784" s="1"/>
      <c r="EHM784" s="1"/>
      <c r="EHN784" s="1"/>
      <c r="EHO784" s="1"/>
      <c r="EHP784" s="1"/>
      <c r="EHQ784" s="1"/>
      <c r="EHR784" s="1"/>
      <c r="EHS784" s="1"/>
      <c r="EHT784" s="1"/>
      <c r="EHU784" s="1"/>
      <c r="EHV784" s="1"/>
      <c r="EHW784" s="1"/>
      <c r="EHX784" s="1"/>
      <c r="EHY784" s="1"/>
      <c r="EHZ784" s="1"/>
      <c r="EIA784" s="1"/>
      <c r="EIB784" s="1"/>
      <c r="EIC784" s="1"/>
      <c r="EID784" s="1"/>
      <c r="EIE784" s="1"/>
      <c r="EIF784" s="1"/>
      <c r="EIG784" s="1"/>
      <c r="EIH784" s="1"/>
      <c r="EII784" s="1"/>
      <c r="EIJ784" s="1"/>
      <c r="EIK784" s="1"/>
      <c r="EIL784" s="1"/>
      <c r="EIM784" s="1"/>
      <c r="EIN784" s="1"/>
      <c r="EIO784" s="1"/>
      <c r="EIP784" s="1"/>
      <c r="EIQ784" s="1"/>
      <c r="EIR784" s="1"/>
      <c r="EIS784" s="1"/>
      <c r="EIT784" s="1"/>
      <c r="EIU784" s="1"/>
      <c r="EIV784" s="1"/>
      <c r="EIW784" s="1"/>
      <c r="EIX784" s="1"/>
      <c r="EIY784" s="1"/>
      <c r="EIZ784" s="1"/>
      <c r="EJA784" s="1"/>
      <c r="EJB784" s="1"/>
      <c r="EJC784" s="1"/>
      <c r="EJD784" s="1"/>
      <c r="EJE784" s="1"/>
      <c r="EJF784" s="1"/>
      <c r="EJG784" s="1"/>
      <c r="EJH784" s="1"/>
      <c r="EJI784" s="1"/>
      <c r="EJJ784" s="1"/>
      <c r="EJK784" s="1"/>
      <c r="EJL784" s="1"/>
      <c r="EJM784" s="1"/>
      <c r="EJN784" s="1"/>
      <c r="EJO784" s="1"/>
      <c r="EJP784" s="1"/>
      <c r="EJQ784" s="1"/>
      <c r="EJR784" s="1"/>
      <c r="EJS784" s="1"/>
      <c r="EJT784" s="1"/>
      <c r="EJU784" s="1"/>
      <c r="EJV784" s="1"/>
      <c r="EJW784" s="1"/>
      <c r="EJX784" s="1"/>
      <c r="EJY784" s="1"/>
      <c r="EJZ784" s="1"/>
      <c r="EKA784" s="1"/>
      <c r="EKB784" s="1"/>
      <c r="EKC784" s="1"/>
      <c r="EKD784" s="1"/>
      <c r="EKE784" s="1"/>
      <c r="EKF784" s="1"/>
      <c r="EKG784" s="1"/>
      <c r="EKH784" s="1"/>
      <c r="EKI784" s="1"/>
      <c r="EKJ784" s="1"/>
      <c r="EKK784" s="1"/>
      <c r="EKL784" s="1"/>
      <c r="EKM784" s="1"/>
      <c r="EKN784" s="1"/>
      <c r="EKO784" s="1"/>
      <c r="EKP784" s="1"/>
      <c r="EKQ784" s="1"/>
      <c r="EKR784" s="1"/>
      <c r="EKS784" s="1"/>
      <c r="EKT784" s="1"/>
      <c r="EKU784" s="1"/>
      <c r="EKV784" s="1"/>
      <c r="EKW784" s="1"/>
      <c r="EKX784" s="1"/>
      <c r="EKY784" s="1"/>
      <c r="EKZ784" s="1"/>
      <c r="ELA784" s="1"/>
      <c r="ELB784" s="1"/>
      <c r="ELC784" s="1"/>
      <c r="ELD784" s="1"/>
      <c r="ELE784" s="1"/>
      <c r="ELF784" s="1"/>
      <c r="ELG784" s="1"/>
      <c r="ELH784" s="1"/>
      <c r="ELI784" s="1"/>
      <c r="ELJ784" s="1"/>
      <c r="ELK784" s="1"/>
      <c r="ELL784" s="1"/>
      <c r="ELM784" s="1"/>
      <c r="ELN784" s="1"/>
      <c r="ELO784" s="1"/>
      <c r="ELP784" s="1"/>
      <c r="ELQ784" s="1"/>
      <c r="ELR784" s="1"/>
      <c r="ELS784" s="1"/>
      <c r="ELT784" s="1"/>
      <c r="ELU784" s="1"/>
      <c r="ELV784" s="1"/>
      <c r="ELW784" s="1"/>
      <c r="ELX784" s="1"/>
      <c r="ELY784" s="1"/>
      <c r="ELZ784" s="1"/>
      <c r="EMA784" s="1"/>
      <c r="EMB784" s="1"/>
      <c r="EMC784" s="1"/>
      <c r="EMD784" s="1"/>
      <c r="EME784" s="1"/>
      <c r="EMF784" s="1"/>
      <c r="EMG784" s="1"/>
      <c r="EMH784" s="1"/>
      <c r="EMI784" s="1"/>
      <c r="EMJ784" s="1"/>
      <c r="EMK784" s="1"/>
      <c r="EML784" s="1"/>
      <c r="EMM784" s="1"/>
      <c r="EMN784" s="1"/>
      <c r="EMO784" s="1"/>
      <c r="EMP784" s="1"/>
      <c r="EMQ784" s="1"/>
      <c r="EMR784" s="1"/>
      <c r="EMS784" s="1"/>
      <c r="EMT784" s="1"/>
      <c r="EMU784" s="1"/>
      <c r="EMV784" s="1"/>
      <c r="EMW784" s="1"/>
      <c r="EMX784" s="1"/>
      <c r="EMY784" s="1"/>
      <c r="EMZ784" s="1"/>
      <c r="ENA784" s="1"/>
      <c r="ENB784" s="1"/>
      <c r="ENC784" s="1"/>
      <c r="END784" s="1"/>
      <c r="ENE784" s="1"/>
      <c r="ENF784" s="1"/>
      <c r="ENG784" s="1"/>
      <c r="ENH784" s="1"/>
      <c r="ENI784" s="1"/>
      <c r="ENJ784" s="1"/>
      <c r="ENK784" s="1"/>
      <c r="ENL784" s="1"/>
      <c r="ENM784" s="1"/>
      <c r="ENN784" s="1"/>
      <c r="ENO784" s="1"/>
      <c r="ENP784" s="1"/>
      <c r="ENQ784" s="1"/>
      <c r="ENR784" s="1"/>
      <c r="ENS784" s="1"/>
      <c r="ENT784" s="1"/>
      <c r="ENU784" s="1"/>
      <c r="ENV784" s="1"/>
      <c r="ENW784" s="1"/>
      <c r="ENX784" s="1"/>
      <c r="ENY784" s="1"/>
      <c r="ENZ784" s="1"/>
      <c r="EOA784" s="1"/>
      <c r="EOB784" s="1"/>
      <c r="EOC784" s="1"/>
      <c r="EOD784" s="1"/>
      <c r="EOE784" s="1"/>
      <c r="EOF784" s="1"/>
      <c r="EOG784" s="1"/>
      <c r="EOH784" s="1"/>
      <c r="EOI784" s="1"/>
      <c r="EOJ784" s="1"/>
      <c r="EOK784" s="1"/>
      <c r="EOL784" s="1"/>
      <c r="EOM784" s="1"/>
      <c r="EON784" s="1"/>
      <c r="EOO784" s="1"/>
      <c r="EOP784" s="1"/>
      <c r="EOQ784" s="1"/>
      <c r="EOR784" s="1"/>
      <c r="EOS784" s="1"/>
      <c r="EOT784" s="1"/>
      <c r="EOU784" s="1"/>
      <c r="EOV784" s="1"/>
      <c r="EOW784" s="1"/>
      <c r="EOX784" s="1"/>
      <c r="EOY784" s="1"/>
      <c r="EOZ784" s="1"/>
      <c r="EPA784" s="1"/>
      <c r="EPB784" s="1"/>
      <c r="EPC784" s="1"/>
      <c r="EPD784" s="1"/>
      <c r="EPE784" s="1"/>
      <c r="EPF784" s="1"/>
      <c r="EPG784" s="1"/>
      <c r="EPH784" s="1"/>
      <c r="EPI784" s="1"/>
      <c r="EPJ784" s="1"/>
      <c r="EPK784" s="1"/>
      <c r="EPL784" s="1"/>
      <c r="EPM784" s="1"/>
      <c r="EPN784" s="1"/>
      <c r="EPO784" s="1"/>
      <c r="EPP784" s="1"/>
      <c r="EPQ784" s="1"/>
      <c r="EPR784" s="1"/>
      <c r="EPS784" s="1"/>
      <c r="EPT784" s="1"/>
      <c r="EPU784" s="1"/>
      <c r="EPV784" s="1"/>
      <c r="EPW784" s="1"/>
      <c r="EPX784" s="1"/>
      <c r="EPY784" s="1"/>
      <c r="EPZ784" s="1"/>
      <c r="EQA784" s="1"/>
      <c r="EQB784" s="1"/>
      <c r="EQC784" s="1"/>
      <c r="EQD784" s="1"/>
      <c r="EQE784" s="1"/>
      <c r="EQF784" s="1"/>
      <c r="EQG784" s="1"/>
      <c r="EQH784" s="1"/>
      <c r="EQI784" s="1"/>
      <c r="EQJ784" s="1"/>
      <c r="EQK784" s="1"/>
      <c r="EQL784" s="1"/>
      <c r="EQM784" s="1"/>
      <c r="EQN784" s="1"/>
      <c r="EQO784" s="1"/>
      <c r="EQP784" s="1"/>
      <c r="EQQ784" s="1"/>
      <c r="EQR784" s="1"/>
      <c r="EQS784" s="1"/>
      <c r="EQT784" s="1"/>
      <c r="EQU784" s="1"/>
      <c r="EQV784" s="1"/>
      <c r="EQW784" s="1"/>
      <c r="EQX784" s="1"/>
      <c r="EQY784" s="1"/>
      <c r="EQZ784" s="1"/>
      <c r="ERA784" s="1"/>
      <c r="ERB784" s="1"/>
      <c r="ERC784" s="1"/>
      <c r="ERD784" s="1"/>
      <c r="ERE784" s="1"/>
      <c r="ERF784" s="1"/>
      <c r="ERG784" s="1"/>
      <c r="ERH784" s="1"/>
      <c r="ERI784" s="1"/>
      <c r="ERJ784" s="1"/>
      <c r="ERK784" s="1"/>
      <c r="ERL784" s="1"/>
      <c r="ERM784" s="1"/>
      <c r="ERN784" s="1"/>
      <c r="ERO784" s="1"/>
      <c r="ERP784" s="1"/>
      <c r="ERQ784" s="1"/>
      <c r="ERR784" s="1"/>
      <c r="ERS784" s="1"/>
      <c r="ERT784" s="1"/>
      <c r="ERU784" s="1"/>
      <c r="ERV784" s="1"/>
      <c r="ERW784" s="1"/>
      <c r="ERX784" s="1"/>
      <c r="ERY784" s="1"/>
      <c r="ERZ784" s="1"/>
      <c r="ESA784" s="1"/>
      <c r="ESB784" s="1"/>
      <c r="ESC784" s="1"/>
      <c r="ESD784" s="1"/>
      <c r="ESE784" s="1"/>
      <c r="ESF784" s="1"/>
      <c r="ESG784" s="1"/>
      <c r="ESH784" s="1"/>
      <c r="ESI784" s="1"/>
      <c r="ESJ784" s="1"/>
      <c r="ESK784" s="1"/>
      <c r="ESL784" s="1"/>
      <c r="ESM784" s="1"/>
      <c r="ESN784" s="1"/>
      <c r="ESO784" s="1"/>
      <c r="ESP784" s="1"/>
      <c r="ESQ784" s="1"/>
      <c r="ESR784" s="1"/>
      <c r="ESS784" s="1"/>
      <c r="EST784" s="1"/>
      <c r="ESU784" s="1"/>
      <c r="ESV784" s="1"/>
      <c r="ESW784" s="1"/>
      <c r="ESX784" s="1"/>
      <c r="ESY784" s="1"/>
      <c r="ESZ784" s="1"/>
      <c r="ETA784" s="1"/>
      <c r="ETB784" s="1"/>
      <c r="ETC784" s="1"/>
      <c r="ETD784" s="1"/>
      <c r="ETE784" s="1"/>
      <c r="ETF784" s="1"/>
      <c r="ETG784" s="1"/>
      <c r="ETH784" s="1"/>
      <c r="ETI784" s="1"/>
      <c r="ETJ784" s="1"/>
      <c r="ETK784" s="1"/>
      <c r="ETL784" s="1"/>
      <c r="ETM784" s="1"/>
      <c r="ETN784" s="1"/>
      <c r="ETO784" s="1"/>
      <c r="ETP784" s="1"/>
      <c r="ETQ784" s="1"/>
      <c r="ETR784" s="1"/>
      <c r="ETS784" s="1"/>
      <c r="ETT784" s="1"/>
      <c r="ETU784" s="1"/>
      <c r="ETV784" s="1"/>
      <c r="ETW784" s="1"/>
      <c r="ETX784" s="1"/>
      <c r="ETY784" s="1"/>
      <c r="ETZ784" s="1"/>
      <c r="EUA784" s="1"/>
      <c r="EUB784" s="1"/>
      <c r="EUC784" s="1"/>
      <c r="EUD784" s="1"/>
      <c r="EUE784" s="1"/>
      <c r="EUF784" s="1"/>
      <c r="EUG784" s="1"/>
      <c r="EUH784" s="1"/>
      <c r="EUI784" s="1"/>
      <c r="EUJ784" s="1"/>
      <c r="EUK784" s="1"/>
      <c r="EUL784" s="1"/>
      <c r="EUM784" s="1"/>
      <c r="EUN784" s="1"/>
      <c r="EUO784" s="1"/>
      <c r="EUP784" s="1"/>
      <c r="EUQ784" s="1"/>
      <c r="EUR784" s="1"/>
      <c r="EUS784" s="1"/>
      <c r="EUT784" s="1"/>
      <c r="EUU784" s="1"/>
      <c r="EUV784" s="1"/>
      <c r="EUW784" s="1"/>
      <c r="EUX784" s="1"/>
      <c r="EUY784" s="1"/>
      <c r="EUZ784" s="1"/>
      <c r="EVA784" s="1"/>
      <c r="EVB784" s="1"/>
      <c r="EVC784" s="1"/>
      <c r="EVD784" s="1"/>
      <c r="EVE784" s="1"/>
      <c r="EVF784" s="1"/>
      <c r="EVG784" s="1"/>
      <c r="EVH784" s="1"/>
      <c r="EVI784" s="1"/>
      <c r="EVJ784" s="1"/>
      <c r="EVK784" s="1"/>
      <c r="EVL784" s="1"/>
      <c r="EVM784" s="1"/>
      <c r="EVN784" s="1"/>
      <c r="EVO784" s="1"/>
      <c r="EVP784" s="1"/>
      <c r="EVQ784" s="1"/>
      <c r="EVR784" s="1"/>
      <c r="EVS784" s="1"/>
      <c r="EVT784" s="1"/>
      <c r="EVU784" s="1"/>
      <c r="EVV784" s="1"/>
      <c r="EVW784" s="1"/>
      <c r="EVX784" s="1"/>
      <c r="EVY784" s="1"/>
      <c r="EVZ784" s="1"/>
      <c r="EWA784" s="1"/>
      <c r="EWB784" s="1"/>
      <c r="EWC784" s="1"/>
      <c r="EWD784" s="1"/>
      <c r="EWE784" s="1"/>
      <c r="EWF784" s="1"/>
      <c r="EWG784" s="1"/>
      <c r="EWH784" s="1"/>
      <c r="EWI784" s="1"/>
      <c r="EWJ784" s="1"/>
      <c r="EWK784" s="1"/>
      <c r="EWL784" s="1"/>
      <c r="EWM784" s="1"/>
      <c r="EWN784" s="1"/>
      <c r="EWO784" s="1"/>
      <c r="EWP784" s="1"/>
      <c r="EWQ784" s="1"/>
      <c r="EWR784" s="1"/>
      <c r="EWS784" s="1"/>
      <c r="EWT784" s="1"/>
      <c r="EWU784" s="1"/>
      <c r="EWV784" s="1"/>
      <c r="EWW784" s="1"/>
      <c r="EWX784" s="1"/>
      <c r="EWY784" s="1"/>
      <c r="EWZ784" s="1"/>
      <c r="EXA784" s="1"/>
      <c r="EXB784" s="1"/>
      <c r="EXC784" s="1"/>
      <c r="EXD784" s="1"/>
      <c r="EXE784" s="1"/>
      <c r="EXF784" s="1"/>
      <c r="EXG784" s="1"/>
      <c r="EXH784" s="1"/>
      <c r="EXI784" s="1"/>
      <c r="EXJ784" s="1"/>
      <c r="EXK784" s="1"/>
      <c r="EXL784" s="1"/>
      <c r="EXM784" s="1"/>
      <c r="EXN784" s="1"/>
      <c r="EXO784" s="1"/>
      <c r="EXP784" s="1"/>
      <c r="EXQ784" s="1"/>
      <c r="EXR784" s="1"/>
      <c r="EXS784" s="1"/>
      <c r="EXT784" s="1"/>
      <c r="EXU784" s="1"/>
      <c r="EXV784" s="1"/>
      <c r="EXW784" s="1"/>
      <c r="EXX784" s="1"/>
      <c r="EXY784" s="1"/>
      <c r="EXZ784" s="1"/>
      <c r="EYA784" s="1"/>
      <c r="EYB784" s="1"/>
      <c r="EYC784" s="1"/>
      <c r="EYD784" s="1"/>
      <c r="EYE784" s="1"/>
      <c r="EYF784" s="1"/>
      <c r="EYG784" s="1"/>
      <c r="EYH784" s="1"/>
      <c r="EYI784" s="1"/>
      <c r="EYJ784" s="1"/>
      <c r="EYK784" s="1"/>
      <c r="EYL784" s="1"/>
      <c r="EYM784" s="1"/>
      <c r="EYN784" s="1"/>
      <c r="EYO784" s="1"/>
      <c r="EYP784" s="1"/>
      <c r="EYQ784" s="1"/>
      <c r="EYR784" s="1"/>
      <c r="EYS784" s="1"/>
      <c r="EYT784" s="1"/>
      <c r="EYU784" s="1"/>
      <c r="EYV784" s="1"/>
      <c r="EYW784" s="1"/>
      <c r="EYX784" s="1"/>
      <c r="EYY784" s="1"/>
      <c r="EYZ784" s="1"/>
      <c r="EZA784" s="1"/>
      <c r="EZB784" s="1"/>
      <c r="EZC784" s="1"/>
      <c r="EZD784" s="1"/>
      <c r="EZE784" s="1"/>
      <c r="EZF784" s="1"/>
      <c r="EZG784" s="1"/>
      <c r="EZH784" s="1"/>
      <c r="EZI784" s="1"/>
      <c r="EZJ784" s="1"/>
      <c r="EZK784" s="1"/>
      <c r="EZL784" s="1"/>
      <c r="EZM784" s="1"/>
      <c r="EZN784" s="1"/>
      <c r="EZO784" s="1"/>
      <c r="EZP784" s="1"/>
      <c r="EZQ784" s="1"/>
      <c r="EZR784" s="1"/>
      <c r="EZS784" s="1"/>
      <c r="EZT784" s="1"/>
      <c r="EZU784" s="1"/>
      <c r="EZV784" s="1"/>
      <c r="EZW784" s="1"/>
      <c r="EZX784" s="1"/>
      <c r="EZY784" s="1"/>
      <c r="EZZ784" s="1"/>
      <c r="FAA784" s="1"/>
      <c r="FAB784" s="1"/>
      <c r="FAC784" s="1"/>
      <c r="FAD784" s="1"/>
      <c r="FAE784" s="1"/>
      <c r="FAF784" s="1"/>
      <c r="FAG784" s="1"/>
      <c r="FAH784" s="1"/>
      <c r="FAI784" s="1"/>
      <c r="FAJ784" s="1"/>
      <c r="FAK784" s="1"/>
      <c r="FAL784" s="1"/>
      <c r="FAM784" s="1"/>
      <c r="FAN784" s="1"/>
      <c r="FAO784" s="1"/>
      <c r="FAP784" s="1"/>
      <c r="FAQ784" s="1"/>
      <c r="FAR784" s="1"/>
      <c r="FAS784" s="1"/>
      <c r="FAT784" s="1"/>
      <c r="FAU784" s="1"/>
      <c r="FAV784" s="1"/>
      <c r="FAW784" s="1"/>
      <c r="FAX784" s="1"/>
      <c r="FAY784" s="1"/>
      <c r="FAZ784" s="1"/>
      <c r="FBA784" s="1"/>
      <c r="FBB784" s="1"/>
      <c r="FBC784" s="1"/>
      <c r="FBD784" s="1"/>
      <c r="FBE784" s="1"/>
      <c r="FBF784" s="1"/>
      <c r="FBG784" s="1"/>
      <c r="FBH784" s="1"/>
      <c r="FBI784" s="1"/>
      <c r="FBJ784" s="1"/>
      <c r="FBK784" s="1"/>
      <c r="FBL784" s="1"/>
      <c r="FBM784" s="1"/>
      <c r="FBN784" s="1"/>
      <c r="FBO784" s="1"/>
      <c r="FBP784" s="1"/>
      <c r="FBQ784" s="1"/>
      <c r="FBR784" s="1"/>
      <c r="FBS784" s="1"/>
      <c r="FBT784" s="1"/>
      <c r="FBU784" s="1"/>
      <c r="FBV784" s="1"/>
      <c r="FBW784" s="1"/>
      <c r="FBX784" s="1"/>
      <c r="FBY784" s="1"/>
      <c r="FBZ784" s="1"/>
      <c r="FCA784" s="1"/>
      <c r="FCB784" s="1"/>
      <c r="FCC784" s="1"/>
      <c r="FCD784" s="1"/>
      <c r="FCE784" s="1"/>
      <c r="FCF784" s="1"/>
      <c r="FCG784" s="1"/>
      <c r="FCH784" s="1"/>
      <c r="FCI784" s="1"/>
      <c r="FCJ784" s="1"/>
      <c r="FCK784" s="1"/>
      <c r="FCL784" s="1"/>
      <c r="FCM784" s="1"/>
      <c r="FCN784" s="1"/>
      <c r="FCO784" s="1"/>
      <c r="FCP784" s="1"/>
      <c r="FCQ784" s="1"/>
      <c r="FCR784" s="1"/>
      <c r="FCS784" s="1"/>
      <c r="FCT784" s="1"/>
      <c r="FCU784" s="1"/>
      <c r="FCV784" s="1"/>
      <c r="FCW784" s="1"/>
      <c r="FCX784" s="1"/>
      <c r="FCY784" s="1"/>
      <c r="FCZ784" s="1"/>
      <c r="FDA784" s="1"/>
      <c r="FDB784" s="1"/>
      <c r="FDC784" s="1"/>
      <c r="FDD784" s="1"/>
      <c r="FDE784" s="1"/>
      <c r="FDF784" s="1"/>
      <c r="FDG784" s="1"/>
      <c r="FDH784" s="1"/>
      <c r="FDI784" s="1"/>
      <c r="FDJ784" s="1"/>
      <c r="FDK784" s="1"/>
      <c r="FDL784" s="1"/>
      <c r="FDM784" s="1"/>
      <c r="FDN784" s="1"/>
      <c r="FDO784" s="1"/>
      <c r="FDP784" s="1"/>
      <c r="FDQ784" s="1"/>
      <c r="FDR784" s="1"/>
      <c r="FDS784" s="1"/>
      <c r="FDT784" s="1"/>
      <c r="FDU784" s="1"/>
      <c r="FDV784" s="1"/>
      <c r="FDW784" s="1"/>
      <c r="FDX784" s="1"/>
      <c r="FDY784" s="1"/>
      <c r="FDZ784" s="1"/>
      <c r="FEA784" s="1"/>
      <c r="FEB784" s="1"/>
      <c r="FEC784" s="1"/>
      <c r="FED784" s="1"/>
      <c r="FEE784" s="1"/>
      <c r="FEF784" s="1"/>
      <c r="FEG784" s="1"/>
      <c r="FEH784" s="1"/>
      <c r="FEI784" s="1"/>
      <c r="FEJ784" s="1"/>
      <c r="FEK784" s="1"/>
      <c r="FEL784" s="1"/>
      <c r="FEM784" s="1"/>
      <c r="FEN784" s="1"/>
      <c r="FEO784" s="1"/>
      <c r="FEP784" s="1"/>
      <c r="FEQ784" s="1"/>
      <c r="FER784" s="1"/>
      <c r="FES784" s="1"/>
      <c r="FET784" s="1"/>
      <c r="FEU784" s="1"/>
      <c r="FEV784" s="1"/>
      <c r="FEW784" s="1"/>
      <c r="FEX784" s="1"/>
      <c r="FEY784" s="1"/>
      <c r="FEZ784" s="1"/>
      <c r="FFA784" s="1"/>
      <c r="FFB784" s="1"/>
      <c r="FFC784" s="1"/>
      <c r="FFD784" s="1"/>
      <c r="FFE784" s="1"/>
      <c r="FFF784" s="1"/>
      <c r="FFG784" s="1"/>
      <c r="FFH784" s="1"/>
      <c r="FFI784" s="1"/>
      <c r="FFJ784" s="1"/>
      <c r="FFK784" s="1"/>
      <c r="FFL784" s="1"/>
      <c r="FFM784" s="1"/>
      <c r="FFN784" s="1"/>
      <c r="FFO784" s="1"/>
      <c r="FFP784" s="1"/>
      <c r="FFQ784" s="1"/>
      <c r="FFR784" s="1"/>
      <c r="FFS784" s="1"/>
      <c r="FFT784" s="1"/>
      <c r="FFU784" s="1"/>
      <c r="FFV784" s="1"/>
      <c r="FFW784" s="1"/>
      <c r="FFX784" s="1"/>
      <c r="FFY784" s="1"/>
      <c r="FFZ784" s="1"/>
      <c r="FGA784" s="1"/>
      <c r="FGB784" s="1"/>
      <c r="FGC784" s="1"/>
      <c r="FGD784" s="1"/>
      <c r="FGE784" s="1"/>
      <c r="FGF784" s="1"/>
      <c r="FGG784" s="1"/>
      <c r="FGH784" s="1"/>
      <c r="FGI784" s="1"/>
      <c r="FGJ784" s="1"/>
      <c r="FGK784" s="1"/>
      <c r="FGL784" s="1"/>
      <c r="FGM784" s="1"/>
      <c r="FGN784" s="1"/>
      <c r="FGO784" s="1"/>
      <c r="FGP784" s="1"/>
      <c r="FGQ784" s="1"/>
      <c r="FGR784" s="1"/>
      <c r="FGS784" s="1"/>
      <c r="FGT784" s="1"/>
      <c r="FGU784" s="1"/>
      <c r="FGV784" s="1"/>
      <c r="FGW784" s="1"/>
      <c r="FGX784" s="1"/>
      <c r="FGY784" s="1"/>
      <c r="FGZ784" s="1"/>
      <c r="FHA784" s="1"/>
      <c r="FHB784" s="1"/>
      <c r="FHC784" s="1"/>
      <c r="FHD784" s="1"/>
      <c r="FHE784" s="1"/>
      <c r="FHF784" s="1"/>
      <c r="FHG784" s="1"/>
      <c r="FHH784" s="1"/>
      <c r="FHI784" s="1"/>
      <c r="FHJ784" s="1"/>
      <c r="FHK784" s="1"/>
      <c r="FHL784" s="1"/>
      <c r="FHM784" s="1"/>
      <c r="FHN784" s="1"/>
      <c r="FHO784" s="1"/>
      <c r="FHP784" s="1"/>
      <c r="FHQ784" s="1"/>
      <c r="FHR784" s="1"/>
      <c r="FHS784" s="1"/>
      <c r="FHT784" s="1"/>
      <c r="FHU784" s="1"/>
      <c r="FHV784" s="1"/>
      <c r="FHW784" s="1"/>
      <c r="FHX784" s="1"/>
      <c r="FHY784" s="1"/>
      <c r="FHZ784" s="1"/>
      <c r="FIA784" s="1"/>
      <c r="FIB784" s="1"/>
      <c r="FIC784" s="1"/>
      <c r="FID784" s="1"/>
      <c r="FIE784" s="1"/>
      <c r="FIF784" s="1"/>
      <c r="FIG784" s="1"/>
      <c r="FIH784" s="1"/>
      <c r="FII784" s="1"/>
      <c r="FIJ784" s="1"/>
      <c r="FIK784" s="1"/>
      <c r="FIL784" s="1"/>
      <c r="FIM784" s="1"/>
      <c r="FIN784" s="1"/>
      <c r="FIO784" s="1"/>
      <c r="FIP784" s="1"/>
      <c r="FIQ784" s="1"/>
      <c r="FIR784" s="1"/>
      <c r="FIS784" s="1"/>
      <c r="FIT784" s="1"/>
      <c r="FIU784" s="1"/>
      <c r="FIV784" s="1"/>
      <c r="FIW784" s="1"/>
      <c r="FIX784" s="1"/>
      <c r="FIY784" s="1"/>
      <c r="FIZ784" s="1"/>
      <c r="FJA784" s="1"/>
      <c r="FJB784" s="1"/>
      <c r="FJC784" s="1"/>
      <c r="FJD784" s="1"/>
      <c r="FJE784" s="1"/>
      <c r="FJF784" s="1"/>
      <c r="FJG784" s="1"/>
      <c r="FJH784" s="1"/>
      <c r="FJI784" s="1"/>
      <c r="FJJ784" s="1"/>
      <c r="FJK784" s="1"/>
      <c r="FJL784" s="1"/>
      <c r="FJM784" s="1"/>
      <c r="FJN784" s="1"/>
      <c r="FJO784" s="1"/>
      <c r="FJP784" s="1"/>
      <c r="FJQ784" s="1"/>
      <c r="FJR784" s="1"/>
      <c r="FJS784" s="1"/>
      <c r="FJT784" s="1"/>
      <c r="FJU784" s="1"/>
      <c r="FJV784" s="1"/>
      <c r="FJW784" s="1"/>
      <c r="FJX784" s="1"/>
      <c r="FJY784" s="1"/>
      <c r="FJZ784" s="1"/>
      <c r="FKA784" s="1"/>
      <c r="FKB784" s="1"/>
      <c r="FKC784" s="1"/>
      <c r="FKD784" s="1"/>
      <c r="FKE784" s="1"/>
      <c r="FKF784" s="1"/>
      <c r="FKG784" s="1"/>
      <c r="FKH784" s="1"/>
      <c r="FKI784" s="1"/>
      <c r="FKJ784" s="1"/>
      <c r="FKK784" s="1"/>
      <c r="FKL784" s="1"/>
      <c r="FKM784" s="1"/>
      <c r="FKN784" s="1"/>
      <c r="FKO784" s="1"/>
      <c r="FKP784" s="1"/>
      <c r="FKQ784" s="1"/>
      <c r="FKR784" s="1"/>
      <c r="FKS784" s="1"/>
      <c r="FKT784" s="1"/>
      <c r="FKU784" s="1"/>
      <c r="FKV784" s="1"/>
      <c r="FKW784" s="1"/>
      <c r="FKX784" s="1"/>
      <c r="FKY784" s="1"/>
      <c r="FKZ784" s="1"/>
      <c r="FLA784" s="1"/>
      <c r="FLB784" s="1"/>
      <c r="FLC784" s="1"/>
      <c r="FLD784" s="1"/>
      <c r="FLE784" s="1"/>
      <c r="FLF784" s="1"/>
      <c r="FLG784" s="1"/>
      <c r="FLH784" s="1"/>
      <c r="FLI784" s="1"/>
      <c r="FLJ784" s="1"/>
      <c r="FLK784" s="1"/>
      <c r="FLL784" s="1"/>
      <c r="FLM784" s="1"/>
      <c r="FLN784" s="1"/>
      <c r="FLO784" s="1"/>
      <c r="FLP784" s="1"/>
      <c r="FLQ784" s="1"/>
      <c r="FLR784" s="1"/>
      <c r="FLS784" s="1"/>
      <c r="FLT784" s="1"/>
      <c r="FLU784" s="1"/>
      <c r="FLV784" s="1"/>
      <c r="FLW784" s="1"/>
      <c r="FLX784" s="1"/>
      <c r="FLY784" s="1"/>
      <c r="FLZ784" s="1"/>
      <c r="FMA784" s="1"/>
      <c r="FMB784" s="1"/>
      <c r="FMC784" s="1"/>
      <c r="FMD784" s="1"/>
      <c r="FME784" s="1"/>
      <c r="FMF784" s="1"/>
      <c r="FMG784" s="1"/>
      <c r="FMH784" s="1"/>
      <c r="FMI784" s="1"/>
      <c r="FMJ784" s="1"/>
      <c r="FMK784" s="1"/>
      <c r="FML784" s="1"/>
      <c r="FMM784" s="1"/>
      <c r="FMN784" s="1"/>
      <c r="FMO784" s="1"/>
      <c r="FMP784" s="1"/>
      <c r="FMQ784" s="1"/>
      <c r="FMR784" s="1"/>
      <c r="FMS784" s="1"/>
      <c r="FMT784" s="1"/>
      <c r="FMU784" s="1"/>
      <c r="FMV784" s="1"/>
      <c r="FMW784" s="1"/>
      <c r="FMX784" s="1"/>
      <c r="FMY784" s="1"/>
      <c r="FMZ784" s="1"/>
      <c r="FNA784" s="1"/>
      <c r="FNB784" s="1"/>
      <c r="FNC784" s="1"/>
      <c r="FND784" s="1"/>
      <c r="FNE784" s="1"/>
      <c r="FNF784" s="1"/>
      <c r="FNG784" s="1"/>
      <c r="FNH784" s="1"/>
      <c r="FNI784" s="1"/>
      <c r="FNJ784" s="1"/>
      <c r="FNK784" s="1"/>
      <c r="FNL784" s="1"/>
      <c r="FNM784" s="1"/>
      <c r="FNN784" s="1"/>
      <c r="FNO784" s="1"/>
      <c r="FNP784" s="1"/>
      <c r="FNQ784" s="1"/>
      <c r="FNR784" s="1"/>
      <c r="FNS784" s="1"/>
      <c r="FNT784" s="1"/>
      <c r="FNU784" s="1"/>
      <c r="FNV784" s="1"/>
      <c r="FNW784" s="1"/>
      <c r="FNX784" s="1"/>
      <c r="FNY784" s="1"/>
      <c r="FNZ784" s="1"/>
      <c r="FOA784" s="1"/>
      <c r="FOB784" s="1"/>
      <c r="FOC784" s="1"/>
      <c r="FOD784" s="1"/>
      <c r="FOE784" s="1"/>
      <c r="FOF784" s="1"/>
      <c r="FOG784" s="1"/>
      <c r="FOH784" s="1"/>
      <c r="FOI784" s="1"/>
      <c r="FOJ784" s="1"/>
      <c r="FOK784" s="1"/>
      <c r="FOL784" s="1"/>
      <c r="FOM784" s="1"/>
      <c r="FON784" s="1"/>
      <c r="FOO784" s="1"/>
      <c r="FOP784" s="1"/>
      <c r="FOQ784" s="1"/>
      <c r="FOR784" s="1"/>
      <c r="FOS784" s="1"/>
      <c r="FOT784" s="1"/>
      <c r="FOU784" s="1"/>
      <c r="FOV784" s="1"/>
      <c r="FOW784" s="1"/>
      <c r="FOX784" s="1"/>
      <c r="FOY784" s="1"/>
      <c r="FOZ784" s="1"/>
      <c r="FPA784" s="1"/>
      <c r="FPB784" s="1"/>
      <c r="FPC784" s="1"/>
      <c r="FPD784" s="1"/>
      <c r="FPE784" s="1"/>
      <c r="FPF784" s="1"/>
      <c r="FPG784" s="1"/>
      <c r="FPH784" s="1"/>
      <c r="FPI784" s="1"/>
      <c r="FPJ784" s="1"/>
      <c r="FPK784" s="1"/>
      <c r="FPL784" s="1"/>
      <c r="FPM784" s="1"/>
      <c r="FPN784" s="1"/>
      <c r="FPO784" s="1"/>
      <c r="FPP784" s="1"/>
      <c r="FPQ784" s="1"/>
      <c r="FPR784" s="1"/>
      <c r="FPS784" s="1"/>
      <c r="FPT784" s="1"/>
      <c r="FPU784" s="1"/>
      <c r="FPV784" s="1"/>
      <c r="FPW784" s="1"/>
      <c r="FPX784" s="1"/>
      <c r="FPY784" s="1"/>
      <c r="FPZ784" s="1"/>
      <c r="FQA784" s="1"/>
      <c r="FQB784" s="1"/>
      <c r="FQC784" s="1"/>
      <c r="FQD784" s="1"/>
      <c r="FQE784" s="1"/>
      <c r="FQF784" s="1"/>
      <c r="FQG784" s="1"/>
      <c r="FQH784" s="1"/>
      <c r="FQI784" s="1"/>
      <c r="FQJ784" s="1"/>
      <c r="FQK784" s="1"/>
      <c r="FQL784" s="1"/>
      <c r="FQM784" s="1"/>
      <c r="FQN784" s="1"/>
      <c r="FQO784" s="1"/>
      <c r="FQP784" s="1"/>
      <c r="FQQ784" s="1"/>
      <c r="FQR784" s="1"/>
      <c r="FQS784" s="1"/>
      <c r="FQT784" s="1"/>
      <c r="FQU784" s="1"/>
      <c r="FQV784" s="1"/>
      <c r="FQW784" s="1"/>
      <c r="FQX784" s="1"/>
      <c r="FQY784" s="1"/>
      <c r="FQZ784" s="1"/>
      <c r="FRA784" s="1"/>
      <c r="FRB784" s="1"/>
      <c r="FRC784" s="1"/>
      <c r="FRD784" s="1"/>
      <c r="FRE784" s="1"/>
      <c r="FRF784" s="1"/>
      <c r="FRG784" s="1"/>
      <c r="FRH784" s="1"/>
      <c r="FRI784" s="1"/>
      <c r="FRJ784" s="1"/>
      <c r="FRK784" s="1"/>
      <c r="FRL784" s="1"/>
      <c r="FRM784" s="1"/>
      <c r="FRN784" s="1"/>
      <c r="FRO784" s="1"/>
      <c r="FRP784" s="1"/>
      <c r="FRQ784" s="1"/>
      <c r="FRR784" s="1"/>
      <c r="FRS784" s="1"/>
      <c r="FRT784" s="1"/>
      <c r="FRU784" s="1"/>
      <c r="FRV784" s="1"/>
      <c r="FRW784" s="1"/>
      <c r="FRX784" s="1"/>
      <c r="FRY784" s="1"/>
      <c r="FRZ784" s="1"/>
      <c r="FSA784" s="1"/>
      <c r="FSB784" s="1"/>
      <c r="FSC784" s="1"/>
      <c r="FSD784" s="1"/>
      <c r="FSE784" s="1"/>
      <c r="FSF784" s="1"/>
      <c r="FSG784" s="1"/>
      <c r="FSH784" s="1"/>
      <c r="FSI784" s="1"/>
      <c r="FSJ784" s="1"/>
      <c r="FSK784" s="1"/>
      <c r="FSL784" s="1"/>
      <c r="FSM784" s="1"/>
      <c r="FSN784" s="1"/>
      <c r="FSO784" s="1"/>
      <c r="FSP784" s="1"/>
      <c r="FSQ784" s="1"/>
      <c r="FSR784" s="1"/>
      <c r="FSS784" s="1"/>
      <c r="FST784" s="1"/>
      <c r="FSU784" s="1"/>
      <c r="FSV784" s="1"/>
      <c r="FSW784" s="1"/>
      <c r="FSX784" s="1"/>
      <c r="FSY784" s="1"/>
      <c r="FSZ784" s="1"/>
      <c r="FTA784" s="1"/>
      <c r="FTB784" s="1"/>
      <c r="FTC784" s="1"/>
      <c r="FTD784" s="1"/>
      <c r="FTE784" s="1"/>
      <c r="FTF784" s="1"/>
      <c r="FTG784" s="1"/>
      <c r="FTH784" s="1"/>
      <c r="FTI784" s="1"/>
      <c r="FTJ784" s="1"/>
      <c r="FTK784" s="1"/>
      <c r="FTL784" s="1"/>
      <c r="FTM784" s="1"/>
      <c r="FTN784" s="1"/>
      <c r="FTO784" s="1"/>
      <c r="FTP784" s="1"/>
      <c r="FTQ784" s="1"/>
      <c r="FTR784" s="1"/>
      <c r="FTS784" s="1"/>
      <c r="FTT784" s="1"/>
      <c r="FTU784" s="1"/>
      <c r="FTV784" s="1"/>
      <c r="FTW784" s="1"/>
      <c r="FTX784" s="1"/>
      <c r="FTY784" s="1"/>
      <c r="FTZ784" s="1"/>
      <c r="FUA784" s="1"/>
      <c r="FUB784" s="1"/>
      <c r="FUC784" s="1"/>
      <c r="FUD784" s="1"/>
      <c r="FUE784" s="1"/>
      <c r="FUF784" s="1"/>
      <c r="FUG784" s="1"/>
      <c r="FUH784" s="1"/>
      <c r="FUI784" s="1"/>
      <c r="FUJ784" s="1"/>
      <c r="FUK784" s="1"/>
      <c r="FUL784" s="1"/>
      <c r="FUM784" s="1"/>
      <c r="FUN784" s="1"/>
      <c r="FUO784" s="1"/>
      <c r="FUP784" s="1"/>
      <c r="FUQ784" s="1"/>
      <c r="FUR784" s="1"/>
      <c r="FUS784" s="1"/>
      <c r="FUT784" s="1"/>
      <c r="FUU784" s="1"/>
      <c r="FUV784" s="1"/>
      <c r="FUW784" s="1"/>
      <c r="FUX784" s="1"/>
      <c r="FUY784" s="1"/>
      <c r="FUZ784" s="1"/>
      <c r="FVA784" s="1"/>
      <c r="FVB784" s="1"/>
      <c r="FVC784" s="1"/>
      <c r="FVD784" s="1"/>
      <c r="FVE784" s="1"/>
      <c r="FVF784" s="1"/>
      <c r="FVG784" s="1"/>
      <c r="FVH784" s="1"/>
      <c r="FVI784" s="1"/>
      <c r="FVJ784" s="1"/>
      <c r="FVK784" s="1"/>
      <c r="FVL784" s="1"/>
      <c r="FVM784" s="1"/>
      <c r="FVN784" s="1"/>
      <c r="FVO784" s="1"/>
      <c r="FVP784" s="1"/>
      <c r="FVQ784" s="1"/>
      <c r="FVR784" s="1"/>
      <c r="FVS784" s="1"/>
      <c r="FVT784" s="1"/>
      <c r="FVU784" s="1"/>
      <c r="FVV784" s="1"/>
      <c r="FVW784" s="1"/>
      <c r="FVX784" s="1"/>
      <c r="FVY784" s="1"/>
      <c r="FVZ784" s="1"/>
      <c r="FWA784" s="1"/>
      <c r="FWB784" s="1"/>
      <c r="FWC784" s="1"/>
      <c r="FWD784" s="1"/>
      <c r="FWE784" s="1"/>
      <c r="FWF784" s="1"/>
      <c r="FWG784" s="1"/>
      <c r="FWH784" s="1"/>
      <c r="FWI784" s="1"/>
      <c r="FWJ784" s="1"/>
      <c r="FWK784" s="1"/>
      <c r="FWL784" s="1"/>
      <c r="FWM784" s="1"/>
      <c r="FWN784" s="1"/>
      <c r="FWO784" s="1"/>
      <c r="FWP784" s="1"/>
      <c r="FWQ784" s="1"/>
      <c r="FWR784" s="1"/>
      <c r="FWS784" s="1"/>
      <c r="FWT784" s="1"/>
      <c r="FWU784" s="1"/>
      <c r="FWV784" s="1"/>
      <c r="FWW784" s="1"/>
      <c r="FWX784" s="1"/>
      <c r="FWY784" s="1"/>
      <c r="FWZ784" s="1"/>
      <c r="FXA784" s="1"/>
      <c r="FXB784" s="1"/>
      <c r="FXC784" s="1"/>
      <c r="FXD784" s="1"/>
      <c r="FXE784" s="1"/>
      <c r="FXF784" s="1"/>
      <c r="FXG784" s="1"/>
      <c r="FXH784" s="1"/>
      <c r="FXI784" s="1"/>
      <c r="FXJ784" s="1"/>
      <c r="FXK784" s="1"/>
      <c r="FXL784" s="1"/>
      <c r="FXM784" s="1"/>
      <c r="FXN784" s="1"/>
      <c r="FXO784" s="1"/>
      <c r="FXP784" s="1"/>
      <c r="FXQ784" s="1"/>
      <c r="FXR784" s="1"/>
      <c r="FXS784" s="1"/>
      <c r="FXT784" s="1"/>
      <c r="FXU784" s="1"/>
      <c r="FXV784" s="1"/>
      <c r="FXW784" s="1"/>
      <c r="FXX784" s="1"/>
      <c r="FXY784" s="1"/>
      <c r="FXZ784" s="1"/>
      <c r="FYA784" s="1"/>
      <c r="FYB784" s="1"/>
      <c r="FYC784" s="1"/>
      <c r="FYD784" s="1"/>
      <c r="FYE784" s="1"/>
      <c r="FYF784" s="1"/>
      <c r="FYG784" s="1"/>
      <c r="FYH784" s="1"/>
      <c r="FYI784" s="1"/>
      <c r="FYJ784" s="1"/>
      <c r="FYK784" s="1"/>
      <c r="FYL784" s="1"/>
      <c r="FYM784" s="1"/>
      <c r="FYN784" s="1"/>
      <c r="FYO784" s="1"/>
      <c r="FYP784" s="1"/>
      <c r="FYQ784" s="1"/>
      <c r="FYR784" s="1"/>
      <c r="FYS784" s="1"/>
      <c r="FYT784" s="1"/>
      <c r="FYU784" s="1"/>
      <c r="FYV784" s="1"/>
      <c r="FYW784" s="1"/>
      <c r="FYX784" s="1"/>
      <c r="FYY784" s="1"/>
      <c r="FYZ784" s="1"/>
      <c r="FZA784" s="1"/>
      <c r="FZB784" s="1"/>
      <c r="FZC784" s="1"/>
      <c r="FZD784" s="1"/>
      <c r="FZE784" s="1"/>
      <c r="FZF784" s="1"/>
      <c r="FZG784" s="1"/>
      <c r="FZH784" s="1"/>
      <c r="FZI784" s="1"/>
      <c r="FZJ784" s="1"/>
      <c r="FZK784" s="1"/>
      <c r="FZL784" s="1"/>
      <c r="FZM784" s="1"/>
      <c r="FZN784" s="1"/>
      <c r="FZO784" s="1"/>
      <c r="FZP784" s="1"/>
      <c r="FZQ784" s="1"/>
      <c r="FZR784" s="1"/>
      <c r="FZS784" s="1"/>
      <c r="FZT784" s="1"/>
      <c r="FZU784" s="1"/>
      <c r="FZV784" s="1"/>
      <c r="FZW784" s="1"/>
      <c r="FZX784" s="1"/>
      <c r="FZY784" s="1"/>
      <c r="FZZ784" s="1"/>
      <c r="GAA784" s="1"/>
      <c r="GAB784" s="1"/>
      <c r="GAC784" s="1"/>
      <c r="GAD784" s="1"/>
      <c r="GAE784" s="1"/>
      <c r="GAF784" s="1"/>
      <c r="GAG784" s="1"/>
      <c r="GAH784" s="1"/>
      <c r="GAI784" s="1"/>
      <c r="GAJ784" s="1"/>
      <c r="GAK784" s="1"/>
      <c r="GAL784" s="1"/>
      <c r="GAM784" s="1"/>
      <c r="GAN784" s="1"/>
      <c r="GAO784" s="1"/>
      <c r="GAP784" s="1"/>
      <c r="GAQ784" s="1"/>
      <c r="GAR784" s="1"/>
      <c r="GAS784" s="1"/>
      <c r="GAT784" s="1"/>
      <c r="GAU784" s="1"/>
      <c r="GAV784" s="1"/>
      <c r="GAW784" s="1"/>
      <c r="GAX784" s="1"/>
      <c r="GAY784" s="1"/>
      <c r="GAZ784" s="1"/>
      <c r="GBA784" s="1"/>
      <c r="GBB784" s="1"/>
      <c r="GBC784" s="1"/>
      <c r="GBD784" s="1"/>
      <c r="GBE784" s="1"/>
      <c r="GBF784" s="1"/>
      <c r="GBG784" s="1"/>
      <c r="GBH784" s="1"/>
      <c r="GBI784" s="1"/>
      <c r="GBJ784" s="1"/>
      <c r="GBK784" s="1"/>
      <c r="GBL784" s="1"/>
      <c r="GBM784" s="1"/>
      <c r="GBN784" s="1"/>
      <c r="GBO784" s="1"/>
      <c r="GBP784" s="1"/>
      <c r="GBQ784" s="1"/>
      <c r="GBR784" s="1"/>
      <c r="GBS784" s="1"/>
      <c r="GBT784" s="1"/>
      <c r="GBU784" s="1"/>
      <c r="GBV784" s="1"/>
      <c r="GBW784" s="1"/>
      <c r="GBX784" s="1"/>
      <c r="GBY784" s="1"/>
      <c r="GBZ784" s="1"/>
      <c r="GCA784" s="1"/>
      <c r="GCB784" s="1"/>
      <c r="GCC784" s="1"/>
      <c r="GCD784" s="1"/>
      <c r="GCE784" s="1"/>
      <c r="GCF784" s="1"/>
      <c r="GCG784" s="1"/>
      <c r="GCH784" s="1"/>
      <c r="GCI784" s="1"/>
      <c r="GCJ784" s="1"/>
      <c r="GCK784" s="1"/>
      <c r="GCL784" s="1"/>
      <c r="GCM784" s="1"/>
      <c r="GCN784" s="1"/>
      <c r="GCO784" s="1"/>
      <c r="GCP784" s="1"/>
      <c r="GCQ784" s="1"/>
      <c r="GCR784" s="1"/>
      <c r="GCS784" s="1"/>
      <c r="GCT784" s="1"/>
      <c r="GCU784" s="1"/>
      <c r="GCV784" s="1"/>
      <c r="GCW784" s="1"/>
      <c r="GCX784" s="1"/>
      <c r="GCY784" s="1"/>
      <c r="GCZ784" s="1"/>
      <c r="GDA784" s="1"/>
      <c r="GDB784" s="1"/>
      <c r="GDC784" s="1"/>
      <c r="GDD784" s="1"/>
      <c r="GDE784" s="1"/>
      <c r="GDF784" s="1"/>
      <c r="GDG784" s="1"/>
      <c r="GDH784" s="1"/>
      <c r="GDI784" s="1"/>
      <c r="GDJ784" s="1"/>
      <c r="GDK784" s="1"/>
      <c r="GDL784" s="1"/>
      <c r="GDM784" s="1"/>
      <c r="GDN784" s="1"/>
      <c r="GDO784" s="1"/>
      <c r="GDP784" s="1"/>
      <c r="GDQ784" s="1"/>
      <c r="GDR784" s="1"/>
      <c r="GDS784" s="1"/>
      <c r="GDT784" s="1"/>
      <c r="GDU784" s="1"/>
      <c r="GDV784" s="1"/>
      <c r="GDW784" s="1"/>
      <c r="GDX784" s="1"/>
      <c r="GDY784" s="1"/>
      <c r="GDZ784" s="1"/>
      <c r="GEA784" s="1"/>
      <c r="GEB784" s="1"/>
      <c r="GEC784" s="1"/>
      <c r="GED784" s="1"/>
      <c r="GEE784" s="1"/>
      <c r="GEF784" s="1"/>
      <c r="GEG784" s="1"/>
      <c r="GEH784" s="1"/>
      <c r="GEI784" s="1"/>
      <c r="GEJ784" s="1"/>
      <c r="GEK784" s="1"/>
      <c r="GEL784" s="1"/>
      <c r="GEM784" s="1"/>
      <c r="GEN784" s="1"/>
      <c r="GEO784" s="1"/>
      <c r="GEP784" s="1"/>
      <c r="GEQ784" s="1"/>
      <c r="GER784" s="1"/>
      <c r="GES784" s="1"/>
      <c r="GET784" s="1"/>
      <c r="GEU784" s="1"/>
      <c r="GEV784" s="1"/>
      <c r="GEW784" s="1"/>
      <c r="GEX784" s="1"/>
      <c r="GEY784" s="1"/>
      <c r="GEZ784" s="1"/>
      <c r="GFA784" s="1"/>
      <c r="GFB784" s="1"/>
      <c r="GFC784" s="1"/>
      <c r="GFD784" s="1"/>
      <c r="GFE784" s="1"/>
      <c r="GFF784" s="1"/>
      <c r="GFG784" s="1"/>
      <c r="GFH784" s="1"/>
      <c r="GFI784" s="1"/>
      <c r="GFJ784" s="1"/>
      <c r="GFK784" s="1"/>
      <c r="GFL784" s="1"/>
      <c r="GFM784" s="1"/>
      <c r="GFN784" s="1"/>
      <c r="GFO784" s="1"/>
      <c r="GFP784" s="1"/>
      <c r="GFQ784" s="1"/>
      <c r="GFR784" s="1"/>
      <c r="GFS784" s="1"/>
      <c r="GFT784" s="1"/>
      <c r="GFU784" s="1"/>
      <c r="GFV784" s="1"/>
      <c r="GFW784" s="1"/>
      <c r="GFX784" s="1"/>
      <c r="GFY784" s="1"/>
      <c r="GFZ784" s="1"/>
      <c r="GGA784" s="1"/>
      <c r="GGB784" s="1"/>
      <c r="GGC784" s="1"/>
      <c r="GGD784" s="1"/>
      <c r="GGE784" s="1"/>
      <c r="GGF784" s="1"/>
      <c r="GGG784" s="1"/>
      <c r="GGH784" s="1"/>
      <c r="GGI784" s="1"/>
      <c r="GGJ784" s="1"/>
      <c r="GGK784" s="1"/>
      <c r="GGL784" s="1"/>
      <c r="GGM784" s="1"/>
      <c r="GGN784" s="1"/>
      <c r="GGO784" s="1"/>
      <c r="GGP784" s="1"/>
      <c r="GGQ784" s="1"/>
      <c r="GGR784" s="1"/>
      <c r="GGS784" s="1"/>
      <c r="GGT784" s="1"/>
      <c r="GGU784" s="1"/>
      <c r="GGV784" s="1"/>
      <c r="GGW784" s="1"/>
      <c r="GGX784" s="1"/>
      <c r="GGY784" s="1"/>
      <c r="GGZ784" s="1"/>
      <c r="GHA784" s="1"/>
      <c r="GHB784" s="1"/>
      <c r="GHC784" s="1"/>
      <c r="GHD784" s="1"/>
      <c r="GHE784" s="1"/>
      <c r="GHF784" s="1"/>
      <c r="GHG784" s="1"/>
      <c r="GHH784" s="1"/>
      <c r="GHI784" s="1"/>
      <c r="GHJ784" s="1"/>
      <c r="GHK784" s="1"/>
      <c r="GHL784" s="1"/>
      <c r="GHM784" s="1"/>
      <c r="GHN784" s="1"/>
      <c r="GHO784" s="1"/>
      <c r="GHP784" s="1"/>
      <c r="GHQ784" s="1"/>
      <c r="GHR784" s="1"/>
      <c r="GHS784" s="1"/>
      <c r="GHT784" s="1"/>
      <c r="GHU784" s="1"/>
      <c r="GHV784" s="1"/>
      <c r="GHW784" s="1"/>
      <c r="GHX784" s="1"/>
      <c r="GHY784" s="1"/>
      <c r="GHZ784" s="1"/>
      <c r="GIA784" s="1"/>
      <c r="GIB784" s="1"/>
      <c r="GIC784" s="1"/>
      <c r="GID784" s="1"/>
      <c r="GIE784" s="1"/>
      <c r="GIF784" s="1"/>
      <c r="GIG784" s="1"/>
      <c r="GIH784" s="1"/>
      <c r="GII784" s="1"/>
      <c r="GIJ784" s="1"/>
      <c r="GIK784" s="1"/>
      <c r="GIL784" s="1"/>
      <c r="GIM784" s="1"/>
      <c r="GIN784" s="1"/>
      <c r="GIO784" s="1"/>
      <c r="GIP784" s="1"/>
      <c r="GIQ784" s="1"/>
      <c r="GIR784" s="1"/>
      <c r="GIS784" s="1"/>
      <c r="GIT784" s="1"/>
      <c r="GIU784" s="1"/>
      <c r="GIV784" s="1"/>
      <c r="GIW784" s="1"/>
      <c r="GIX784" s="1"/>
      <c r="GIY784" s="1"/>
      <c r="GIZ784" s="1"/>
      <c r="GJA784" s="1"/>
      <c r="GJB784" s="1"/>
      <c r="GJC784" s="1"/>
      <c r="GJD784" s="1"/>
      <c r="GJE784" s="1"/>
      <c r="GJF784" s="1"/>
      <c r="GJG784" s="1"/>
      <c r="GJH784" s="1"/>
      <c r="GJI784" s="1"/>
      <c r="GJJ784" s="1"/>
      <c r="GJK784" s="1"/>
      <c r="GJL784" s="1"/>
      <c r="GJM784" s="1"/>
      <c r="GJN784" s="1"/>
      <c r="GJO784" s="1"/>
      <c r="GJP784" s="1"/>
      <c r="GJQ784" s="1"/>
      <c r="GJR784" s="1"/>
      <c r="GJS784" s="1"/>
      <c r="GJT784" s="1"/>
      <c r="GJU784" s="1"/>
      <c r="GJV784" s="1"/>
      <c r="GJW784" s="1"/>
      <c r="GJX784" s="1"/>
      <c r="GJY784" s="1"/>
      <c r="GJZ784" s="1"/>
      <c r="GKA784" s="1"/>
      <c r="GKB784" s="1"/>
      <c r="GKC784" s="1"/>
      <c r="GKD784" s="1"/>
      <c r="GKE784" s="1"/>
      <c r="GKF784" s="1"/>
      <c r="GKG784" s="1"/>
      <c r="GKH784" s="1"/>
      <c r="GKI784" s="1"/>
      <c r="GKJ784" s="1"/>
      <c r="GKK784" s="1"/>
      <c r="GKL784" s="1"/>
      <c r="GKM784" s="1"/>
      <c r="GKN784" s="1"/>
      <c r="GKO784" s="1"/>
      <c r="GKP784" s="1"/>
      <c r="GKQ784" s="1"/>
      <c r="GKR784" s="1"/>
      <c r="GKS784" s="1"/>
      <c r="GKT784" s="1"/>
      <c r="GKU784" s="1"/>
      <c r="GKV784" s="1"/>
      <c r="GKW784" s="1"/>
      <c r="GKX784" s="1"/>
      <c r="GKY784" s="1"/>
      <c r="GKZ784" s="1"/>
      <c r="GLA784" s="1"/>
      <c r="GLB784" s="1"/>
      <c r="GLC784" s="1"/>
      <c r="GLD784" s="1"/>
      <c r="GLE784" s="1"/>
      <c r="GLF784" s="1"/>
      <c r="GLG784" s="1"/>
      <c r="GLH784" s="1"/>
      <c r="GLI784" s="1"/>
      <c r="GLJ784" s="1"/>
      <c r="GLK784" s="1"/>
      <c r="GLL784" s="1"/>
      <c r="GLM784" s="1"/>
      <c r="GLN784" s="1"/>
      <c r="GLO784" s="1"/>
      <c r="GLP784" s="1"/>
      <c r="GLQ784" s="1"/>
      <c r="GLR784" s="1"/>
      <c r="GLS784" s="1"/>
      <c r="GLT784" s="1"/>
      <c r="GLU784" s="1"/>
      <c r="GLV784" s="1"/>
      <c r="GLW784" s="1"/>
      <c r="GLX784" s="1"/>
      <c r="GLY784" s="1"/>
      <c r="GLZ784" s="1"/>
      <c r="GMA784" s="1"/>
      <c r="GMB784" s="1"/>
      <c r="GMC784" s="1"/>
      <c r="GMD784" s="1"/>
      <c r="GME784" s="1"/>
      <c r="GMF784" s="1"/>
      <c r="GMG784" s="1"/>
      <c r="GMH784" s="1"/>
      <c r="GMI784" s="1"/>
      <c r="GMJ784" s="1"/>
      <c r="GMK784" s="1"/>
      <c r="GML784" s="1"/>
      <c r="GMM784" s="1"/>
      <c r="GMN784" s="1"/>
      <c r="GMO784" s="1"/>
      <c r="GMP784" s="1"/>
      <c r="GMQ784" s="1"/>
      <c r="GMR784" s="1"/>
      <c r="GMS784" s="1"/>
      <c r="GMT784" s="1"/>
      <c r="GMU784" s="1"/>
      <c r="GMV784" s="1"/>
      <c r="GMW784" s="1"/>
      <c r="GMX784" s="1"/>
      <c r="GMY784" s="1"/>
      <c r="GMZ784" s="1"/>
      <c r="GNA784" s="1"/>
      <c r="GNB784" s="1"/>
      <c r="GNC784" s="1"/>
      <c r="GND784" s="1"/>
      <c r="GNE784" s="1"/>
      <c r="GNF784" s="1"/>
      <c r="GNG784" s="1"/>
      <c r="GNH784" s="1"/>
      <c r="GNI784" s="1"/>
      <c r="GNJ784" s="1"/>
      <c r="GNK784" s="1"/>
      <c r="GNL784" s="1"/>
      <c r="GNM784" s="1"/>
      <c r="GNN784" s="1"/>
      <c r="GNO784" s="1"/>
      <c r="GNP784" s="1"/>
      <c r="GNQ784" s="1"/>
      <c r="GNR784" s="1"/>
      <c r="GNS784" s="1"/>
      <c r="GNT784" s="1"/>
      <c r="GNU784" s="1"/>
      <c r="GNV784" s="1"/>
      <c r="GNW784" s="1"/>
      <c r="GNX784" s="1"/>
      <c r="GNY784" s="1"/>
      <c r="GNZ784" s="1"/>
      <c r="GOA784" s="1"/>
      <c r="GOB784" s="1"/>
      <c r="GOC784" s="1"/>
      <c r="GOD784" s="1"/>
      <c r="GOE784" s="1"/>
      <c r="GOF784" s="1"/>
      <c r="GOG784" s="1"/>
      <c r="GOH784" s="1"/>
      <c r="GOI784" s="1"/>
      <c r="GOJ784" s="1"/>
      <c r="GOK784" s="1"/>
      <c r="GOL784" s="1"/>
      <c r="GOM784" s="1"/>
      <c r="GON784" s="1"/>
      <c r="GOO784" s="1"/>
      <c r="GOP784" s="1"/>
      <c r="GOQ784" s="1"/>
      <c r="GOR784" s="1"/>
      <c r="GOS784" s="1"/>
      <c r="GOT784" s="1"/>
      <c r="GOU784" s="1"/>
      <c r="GOV784" s="1"/>
      <c r="GOW784" s="1"/>
      <c r="GOX784" s="1"/>
      <c r="GOY784" s="1"/>
      <c r="GOZ784" s="1"/>
      <c r="GPA784" s="1"/>
      <c r="GPB784" s="1"/>
      <c r="GPC784" s="1"/>
      <c r="GPD784" s="1"/>
      <c r="GPE784" s="1"/>
      <c r="GPF784" s="1"/>
      <c r="GPG784" s="1"/>
      <c r="GPH784" s="1"/>
      <c r="GPI784" s="1"/>
      <c r="GPJ784" s="1"/>
      <c r="GPK784" s="1"/>
      <c r="GPL784" s="1"/>
      <c r="GPM784" s="1"/>
      <c r="GPN784" s="1"/>
      <c r="GPO784" s="1"/>
      <c r="GPP784" s="1"/>
      <c r="GPQ784" s="1"/>
      <c r="GPR784" s="1"/>
      <c r="GPS784" s="1"/>
      <c r="GPT784" s="1"/>
      <c r="GPU784" s="1"/>
      <c r="GPV784" s="1"/>
      <c r="GPW784" s="1"/>
      <c r="GPX784" s="1"/>
      <c r="GPY784" s="1"/>
      <c r="GPZ784" s="1"/>
      <c r="GQA784" s="1"/>
      <c r="GQB784" s="1"/>
      <c r="GQC784" s="1"/>
      <c r="GQD784" s="1"/>
      <c r="GQE784" s="1"/>
      <c r="GQF784" s="1"/>
      <c r="GQG784" s="1"/>
      <c r="GQH784" s="1"/>
      <c r="GQI784" s="1"/>
      <c r="GQJ784" s="1"/>
      <c r="GQK784" s="1"/>
      <c r="GQL784" s="1"/>
      <c r="GQM784" s="1"/>
      <c r="GQN784" s="1"/>
      <c r="GQO784" s="1"/>
      <c r="GQP784" s="1"/>
      <c r="GQQ784" s="1"/>
      <c r="GQR784" s="1"/>
      <c r="GQS784" s="1"/>
      <c r="GQT784" s="1"/>
      <c r="GQU784" s="1"/>
      <c r="GQV784" s="1"/>
      <c r="GQW784" s="1"/>
      <c r="GQX784" s="1"/>
      <c r="GQY784" s="1"/>
      <c r="GQZ784" s="1"/>
      <c r="GRA784" s="1"/>
      <c r="GRB784" s="1"/>
      <c r="GRC784" s="1"/>
      <c r="GRD784" s="1"/>
      <c r="GRE784" s="1"/>
      <c r="GRF784" s="1"/>
      <c r="GRG784" s="1"/>
      <c r="GRH784" s="1"/>
      <c r="GRI784" s="1"/>
      <c r="GRJ784" s="1"/>
      <c r="GRK784" s="1"/>
      <c r="GRL784" s="1"/>
      <c r="GRM784" s="1"/>
      <c r="GRN784" s="1"/>
      <c r="GRO784" s="1"/>
      <c r="GRP784" s="1"/>
      <c r="GRQ784" s="1"/>
      <c r="GRR784" s="1"/>
      <c r="GRS784" s="1"/>
      <c r="GRT784" s="1"/>
      <c r="GRU784" s="1"/>
      <c r="GRV784" s="1"/>
      <c r="GRW784" s="1"/>
      <c r="GRX784" s="1"/>
      <c r="GRY784" s="1"/>
      <c r="GRZ784" s="1"/>
      <c r="GSA784" s="1"/>
      <c r="GSB784" s="1"/>
      <c r="GSC784" s="1"/>
      <c r="GSD784" s="1"/>
      <c r="GSE784" s="1"/>
      <c r="GSF784" s="1"/>
      <c r="GSG784" s="1"/>
      <c r="GSH784" s="1"/>
      <c r="GSI784" s="1"/>
      <c r="GSJ784" s="1"/>
      <c r="GSK784" s="1"/>
      <c r="GSL784" s="1"/>
      <c r="GSM784" s="1"/>
      <c r="GSN784" s="1"/>
      <c r="GSO784" s="1"/>
      <c r="GSP784" s="1"/>
      <c r="GSQ784" s="1"/>
      <c r="GSR784" s="1"/>
      <c r="GSS784" s="1"/>
      <c r="GST784" s="1"/>
      <c r="GSU784" s="1"/>
      <c r="GSV784" s="1"/>
      <c r="GSW784" s="1"/>
      <c r="GSX784" s="1"/>
      <c r="GSY784" s="1"/>
      <c r="GSZ784" s="1"/>
      <c r="GTA784" s="1"/>
      <c r="GTB784" s="1"/>
      <c r="GTC784" s="1"/>
      <c r="GTD784" s="1"/>
      <c r="GTE784" s="1"/>
      <c r="GTF784" s="1"/>
      <c r="GTG784" s="1"/>
      <c r="GTH784" s="1"/>
      <c r="GTI784" s="1"/>
      <c r="GTJ784" s="1"/>
      <c r="GTK784" s="1"/>
      <c r="GTL784" s="1"/>
      <c r="GTM784" s="1"/>
      <c r="GTN784" s="1"/>
      <c r="GTO784" s="1"/>
      <c r="GTP784" s="1"/>
      <c r="GTQ784" s="1"/>
      <c r="GTR784" s="1"/>
      <c r="GTS784" s="1"/>
      <c r="GTT784" s="1"/>
      <c r="GTU784" s="1"/>
      <c r="GTV784" s="1"/>
      <c r="GTW784" s="1"/>
      <c r="GTX784" s="1"/>
      <c r="GTY784" s="1"/>
      <c r="GTZ784" s="1"/>
      <c r="GUA784" s="1"/>
      <c r="GUB784" s="1"/>
      <c r="GUC784" s="1"/>
      <c r="GUD784" s="1"/>
      <c r="GUE784" s="1"/>
      <c r="GUF784" s="1"/>
      <c r="GUG784" s="1"/>
      <c r="GUH784" s="1"/>
      <c r="GUI784" s="1"/>
      <c r="GUJ784" s="1"/>
      <c r="GUK784" s="1"/>
      <c r="GUL784" s="1"/>
      <c r="GUM784" s="1"/>
      <c r="GUN784" s="1"/>
      <c r="GUO784" s="1"/>
      <c r="GUP784" s="1"/>
      <c r="GUQ784" s="1"/>
      <c r="GUR784" s="1"/>
      <c r="GUS784" s="1"/>
      <c r="GUT784" s="1"/>
      <c r="GUU784" s="1"/>
      <c r="GUV784" s="1"/>
      <c r="GUW784" s="1"/>
      <c r="GUX784" s="1"/>
      <c r="GUY784" s="1"/>
      <c r="GUZ784" s="1"/>
      <c r="GVA784" s="1"/>
      <c r="GVB784" s="1"/>
      <c r="GVC784" s="1"/>
      <c r="GVD784" s="1"/>
      <c r="GVE784" s="1"/>
      <c r="GVF784" s="1"/>
      <c r="GVG784" s="1"/>
      <c r="GVH784" s="1"/>
      <c r="GVI784" s="1"/>
      <c r="GVJ784" s="1"/>
      <c r="GVK784" s="1"/>
      <c r="GVL784" s="1"/>
      <c r="GVM784" s="1"/>
      <c r="GVN784" s="1"/>
      <c r="GVO784" s="1"/>
      <c r="GVP784" s="1"/>
      <c r="GVQ784" s="1"/>
      <c r="GVR784" s="1"/>
      <c r="GVS784" s="1"/>
      <c r="GVT784" s="1"/>
      <c r="GVU784" s="1"/>
      <c r="GVV784" s="1"/>
      <c r="GVW784" s="1"/>
      <c r="GVX784" s="1"/>
      <c r="GVY784" s="1"/>
      <c r="GVZ784" s="1"/>
      <c r="GWA784" s="1"/>
      <c r="GWB784" s="1"/>
      <c r="GWC784" s="1"/>
      <c r="GWD784" s="1"/>
      <c r="GWE784" s="1"/>
      <c r="GWF784" s="1"/>
      <c r="GWG784" s="1"/>
      <c r="GWH784" s="1"/>
      <c r="GWI784" s="1"/>
      <c r="GWJ784" s="1"/>
      <c r="GWK784" s="1"/>
      <c r="GWL784" s="1"/>
      <c r="GWM784" s="1"/>
      <c r="GWN784" s="1"/>
      <c r="GWO784" s="1"/>
      <c r="GWP784" s="1"/>
      <c r="GWQ784" s="1"/>
      <c r="GWR784" s="1"/>
      <c r="GWS784" s="1"/>
      <c r="GWT784" s="1"/>
      <c r="GWU784" s="1"/>
      <c r="GWV784" s="1"/>
      <c r="GWW784" s="1"/>
      <c r="GWX784" s="1"/>
      <c r="GWY784" s="1"/>
      <c r="GWZ784" s="1"/>
      <c r="GXA784" s="1"/>
      <c r="GXB784" s="1"/>
      <c r="GXC784" s="1"/>
      <c r="GXD784" s="1"/>
      <c r="GXE784" s="1"/>
      <c r="GXF784" s="1"/>
      <c r="GXG784" s="1"/>
      <c r="GXH784" s="1"/>
      <c r="GXI784" s="1"/>
      <c r="GXJ784" s="1"/>
      <c r="GXK784" s="1"/>
      <c r="GXL784" s="1"/>
      <c r="GXM784" s="1"/>
      <c r="GXN784" s="1"/>
      <c r="GXO784" s="1"/>
      <c r="GXP784" s="1"/>
      <c r="GXQ784" s="1"/>
      <c r="GXR784" s="1"/>
      <c r="GXS784" s="1"/>
      <c r="GXT784" s="1"/>
      <c r="GXU784" s="1"/>
      <c r="GXV784" s="1"/>
      <c r="GXW784" s="1"/>
      <c r="GXX784" s="1"/>
      <c r="GXY784" s="1"/>
      <c r="GXZ784" s="1"/>
      <c r="GYA784" s="1"/>
      <c r="GYB784" s="1"/>
      <c r="GYC784" s="1"/>
      <c r="GYD784" s="1"/>
      <c r="GYE784" s="1"/>
      <c r="GYF784" s="1"/>
      <c r="GYG784" s="1"/>
      <c r="GYH784" s="1"/>
      <c r="GYI784" s="1"/>
      <c r="GYJ784" s="1"/>
      <c r="GYK784" s="1"/>
      <c r="GYL784" s="1"/>
      <c r="GYM784" s="1"/>
      <c r="GYN784" s="1"/>
      <c r="GYO784" s="1"/>
      <c r="GYP784" s="1"/>
      <c r="GYQ784" s="1"/>
      <c r="GYR784" s="1"/>
      <c r="GYS784" s="1"/>
      <c r="GYT784" s="1"/>
      <c r="GYU784" s="1"/>
      <c r="GYV784" s="1"/>
      <c r="GYW784" s="1"/>
      <c r="GYX784" s="1"/>
      <c r="GYY784" s="1"/>
      <c r="GYZ784" s="1"/>
      <c r="GZA784" s="1"/>
      <c r="GZB784" s="1"/>
      <c r="GZC784" s="1"/>
      <c r="GZD784" s="1"/>
      <c r="GZE784" s="1"/>
      <c r="GZF784" s="1"/>
      <c r="GZG784" s="1"/>
      <c r="GZH784" s="1"/>
      <c r="GZI784" s="1"/>
      <c r="GZJ784" s="1"/>
      <c r="GZK784" s="1"/>
      <c r="GZL784" s="1"/>
      <c r="GZM784" s="1"/>
      <c r="GZN784" s="1"/>
      <c r="GZO784" s="1"/>
      <c r="GZP784" s="1"/>
      <c r="GZQ784" s="1"/>
      <c r="GZR784" s="1"/>
      <c r="GZS784" s="1"/>
      <c r="GZT784" s="1"/>
      <c r="GZU784" s="1"/>
      <c r="GZV784" s="1"/>
      <c r="GZW784" s="1"/>
      <c r="GZX784" s="1"/>
      <c r="GZY784" s="1"/>
      <c r="GZZ784" s="1"/>
      <c r="HAA784" s="1"/>
      <c r="HAB784" s="1"/>
      <c r="HAC784" s="1"/>
      <c r="HAD784" s="1"/>
      <c r="HAE784" s="1"/>
      <c r="HAF784" s="1"/>
      <c r="HAG784" s="1"/>
      <c r="HAH784" s="1"/>
      <c r="HAI784" s="1"/>
      <c r="HAJ784" s="1"/>
      <c r="HAK784" s="1"/>
      <c r="HAL784" s="1"/>
      <c r="HAM784" s="1"/>
      <c r="HAN784" s="1"/>
      <c r="HAO784" s="1"/>
      <c r="HAP784" s="1"/>
      <c r="HAQ784" s="1"/>
      <c r="HAR784" s="1"/>
      <c r="HAS784" s="1"/>
      <c r="HAT784" s="1"/>
      <c r="HAU784" s="1"/>
      <c r="HAV784" s="1"/>
      <c r="HAW784" s="1"/>
      <c r="HAX784" s="1"/>
      <c r="HAY784" s="1"/>
      <c r="HAZ784" s="1"/>
      <c r="HBA784" s="1"/>
      <c r="HBB784" s="1"/>
      <c r="HBC784" s="1"/>
      <c r="HBD784" s="1"/>
      <c r="HBE784" s="1"/>
      <c r="HBF784" s="1"/>
      <c r="HBG784" s="1"/>
      <c r="HBH784" s="1"/>
      <c r="HBI784" s="1"/>
      <c r="HBJ784" s="1"/>
      <c r="HBK784" s="1"/>
      <c r="HBL784" s="1"/>
      <c r="HBM784" s="1"/>
      <c r="HBN784" s="1"/>
      <c r="HBO784" s="1"/>
      <c r="HBP784" s="1"/>
      <c r="HBQ784" s="1"/>
      <c r="HBR784" s="1"/>
      <c r="HBS784" s="1"/>
      <c r="HBT784" s="1"/>
      <c r="HBU784" s="1"/>
      <c r="HBV784" s="1"/>
      <c r="HBW784" s="1"/>
      <c r="HBX784" s="1"/>
      <c r="HBY784" s="1"/>
      <c r="HBZ784" s="1"/>
      <c r="HCA784" s="1"/>
      <c r="HCB784" s="1"/>
      <c r="HCC784" s="1"/>
      <c r="HCD784" s="1"/>
      <c r="HCE784" s="1"/>
      <c r="HCF784" s="1"/>
      <c r="HCG784" s="1"/>
      <c r="HCH784" s="1"/>
      <c r="HCI784" s="1"/>
      <c r="HCJ784" s="1"/>
      <c r="HCK784" s="1"/>
      <c r="HCL784" s="1"/>
      <c r="HCM784" s="1"/>
      <c r="HCN784" s="1"/>
      <c r="HCO784" s="1"/>
      <c r="HCP784" s="1"/>
      <c r="HCQ784" s="1"/>
      <c r="HCR784" s="1"/>
      <c r="HCS784" s="1"/>
      <c r="HCT784" s="1"/>
      <c r="HCU784" s="1"/>
      <c r="HCV784" s="1"/>
      <c r="HCW784" s="1"/>
      <c r="HCX784" s="1"/>
      <c r="HCY784" s="1"/>
      <c r="HCZ784" s="1"/>
      <c r="HDA784" s="1"/>
      <c r="HDB784" s="1"/>
      <c r="HDC784" s="1"/>
      <c r="HDD784" s="1"/>
      <c r="HDE784" s="1"/>
      <c r="HDF784" s="1"/>
      <c r="HDG784" s="1"/>
      <c r="HDH784" s="1"/>
      <c r="HDI784" s="1"/>
      <c r="HDJ784" s="1"/>
      <c r="HDK784" s="1"/>
      <c r="HDL784" s="1"/>
      <c r="HDM784" s="1"/>
      <c r="HDN784" s="1"/>
      <c r="HDO784" s="1"/>
      <c r="HDP784" s="1"/>
      <c r="HDQ784" s="1"/>
      <c r="HDR784" s="1"/>
      <c r="HDS784" s="1"/>
      <c r="HDT784" s="1"/>
      <c r="HDU784" s="1"/>
      <c r="HDV784" s="1"/>
      <c r="HDW784" s="1"/>
      <c r="HDX784" s="1"/>
      <c r="HDY784" s="1"/>
      <c r="HDZ784" s="1"/>
      <c r="HEA784" s="1"/>
      <c r="HEB784" s="1"/>
      <c r="HEC784" s="1"/>
      <c r="HED784" s="1"/>
      <c r="HEE784" s="1"/>
      <c r="HEF784" s="1"/>
      <c r="HEG784" s="1"/>
      <c r="HEH784" s="1"/>
      <c r="HEI784" s="1"/>
      <c r="HEJ784" s="1"/>
      <c r="HEK784" s="1"/>
      <c r="HEL784" s="1"/>
      <c r="HEM784" s="1"/>
      <c r="HEN784" s="1"/>
      <c r="HEO784" s="1"/>
      <c r="HEP784" s="1"/>
      <c r="HEQ784" s="1"/>
      <c r="HER784" s="1"/>
      <c r="HES784" s="1"/>
      <c r="HET784" s="1"/>
      <c r="HEU784" s="1"/>
      <c r="HEV784" s="1"/>
      <c r="HEW784" s="1"/>
      <c r="HEX784" s="1"/>
      <c r="HEY784" s="1"/>
      <c r="HEZ784" s="1"/>
      <c r="HFA784" s="1"/>
      <c r="HFB784" s="1"/>
      <c r="HFC784" s="1"/>
      <c r="HFD784" s="1"/>
      <c r="HFE784" s="1"/>
      <c r="HFF784" s="1"/>
      <c r="HFG784" s="1"/>
      <c r="HFH784" s="1"/>
      <c r="HFI784" s="1"/>
      <c r="HFJ784" s="1"/>
      <c r="HFK784" s="1"/>
      <c r="HFL784" s="1"/>
      <c r="HFM784" s="1"/>
      <c r="HFN784" s="1"/>
      <c r="HFO784" s="1"/>
      <c r="HFP784" s="1"/>
      <c r="HFQ784" s="1"/>
      <c r="HFR784" s="1"/>
      <c r="HFS784" s="1"/>
      <c r="HFT784" s="1"/>
      <c r="HFU784" s="1"/>
      <c r="HFV784" s="1"/>
      <c r="HFW784" s="1"/>
      <c r="HFX784" s="1"/>
      <c r="HFY784" s="1"/>
      <c r="HFZ784" s="1"/>
      <c r="HGA784" s="1"/>
      <c r="HGB784" s="1"/>
      <c r="HGC784" s="1"/>
      <c r="HGD784" s="1"/>
      <c r="HGE784" s="1"/>
      <c r="HGF784" s="1"/>
      <c r="HGG784" s="1"/>
      <c r="HGH784" s="1"/>
      <c r="HGI784" s="1"/>
      <c r="HGJ784" s="1"/>
      <c r="HGK784" s="1"/>
      <c r="HGL784" s="1"/>
      <c r="HGM784" s="1"/>
      <c r="HGN784" s="1"/>
      <c r="HGO784" s="1"/>
      <c r="HGP784" s="1"/>
      <c r="HGQ784" s="1"/>
      <c r="HGR784" s="1"/>
      <c r="HGS784" s="1"/>
      <c r="HGT784" s="1"/>
      <c r="HGU784" s="1"/>
      <c r="HGV784" s="1"/>
      <c r="HGW784" s="1"/>
      <c r="HGX784" s="1"/>
      <c r="HGY784" s="1"/>
      <c r="HGZ784" s="1"/>
      <c r="HHA784" s="1"/>
      <c r="HHB784" s="1"/>
      <c r="HHC784" s="1"/>
      <c r="HHD784" s="1"/>
      <c r="HHE784" s="1"/>
      <c r="HHF784" s="1"/>
      <c r="HHG784" s="1"/>
      <c r="HHH784" s="1"/>
      <c r="HHI784" s="1"/>
      <c r="HHJ784" s="1"/>
      <c r="HHK784" s="1"/>
      <c r="HHL784" s="1"/>
      <c r="HHM784" s="1"/>
      <c r="HHN784" s="1"/>
      <c r="HHO784" s="1"/>
      <c r="HHP784" s="1"/>
      <c r="HHQ784" s="1"/>
      <c r="HHR784" s="1"/>
      <c r="HHS784" s="1"/>
      <c r="HHT784" s="1"/>
      <c r="HHU784" s="1"/>
      <c r="HHV784" s="1"/>
      <c r="HHW784" s="1"/>
      <c r="HHX784" s="1"/>
      <c r="HHY784" s="1"/>
      <c r="HHZ784" s="1"/>
      <c r="HIA784" s="1"/>
      <c r="HIB784" s="1"/>
      <c r="HIC784" s="1"/>
      <c r="HID784" s="1"/>
      <c r="HIE784" s="1"/>
      <c r="HIF784" s="1"/>
      <c r="HIG784" s="1"/>
      <c r="HIH784" s="1"/>
      <c r="HII784" s="1"/>
      <c r="HIJ784" s="1"/>
      <c r="HIK784" s="1"/>
      <c r="HIL784" s="1"/>
      <c r="HIM784" s="1"/>
      <c r="HIN784" s="1"/>
      <c r="HIO784" s="1"/>
      <c r="HIP784" s="1"/>
      <c r="HIQ784" s="1"/>
      <c r="HIR784" s="1"/>
      <c r="HIS784" s="1"/>
      <c r="HIT784" s="1"/>
      <c r="HIU784" s="1"/>
      <c r="HIV784" s="1"/>
      <c r="HIW784" s="1"/>
      <c r="HIX784" s="1"/>
      <c r="HIY784" s="1"/>
      <c r="HIZ784" s="1"/>
      <c r="HJA784" s="1"/>
      <c r="HJB784" s="1"/>
      <c r="HJC784" s="1"/>
      <c r="HJD784" s="1"/>
      <c r="HJE784" s="1"/>
      <c r="HJF784" s="1"/>
      <c r="HJG784" s="1"/>
      <c r="HJH784" s="1"/>
      <c r="HJI784" s="1"/>
      <c r="HJJ784" s="1"/>
      <c r="HJK784" s="1"/>
      <c r="HJL784" s="1"/>
      <c r="HJM784" s="1"/>
      <c r="HJN784" s="1"/>
      <c r="HJO784" s="1"/>
      <c r="HJP784" s="1"/>
      <c r="HJQ784" s="1"/>
      <c r="HJR784" s="1"/>
      <c r="HJS784" s="1"/>
      <c r="HJT784" s="1"/>
      <c r="HJU784" s="1"/>
      <c r="HJV784" s="1"/>
      <c r="HJW784" s="1"/>
      <c r="HJX784" s="1"/>
      <c r="HJY784" s="1"/>
      <c r="HJZ784" s="1"/>
      <c r="HKA784" s="1"/>
      <c r="HKB784" s="1"/>
      <c r="HKC784" s="1"/>
      <c r="HKD784" s="1"/>
      <c r="HKE784" s="1"/>
      <c r="HKF784" s="1"/>
      <c r="HKG784" s="1"/>
      <c r="HKH784" s="1"/>
      <c r="HKI784" s="1"/>
      <c r="HKJ784" s="1"/>
      <c r="HKK784" s="1"/>
      <c r="HKL784" s="1"/>
      <c r="HKM784" s="1"/>
      <c r="HKN784" s="1"/>
      <c r="HKO784" s="1"/>
      <c r="HKP784" s="1"/>
      <c r="HKQ784" s="1"/>
      <c r="HKR784" s="1"/>
      <c r="HKS784" s="1"/>
      <c r="HKT784" s="1"/>
      <c r="HKU784" s="1"/>
      <c r="HKV784" s="1"/>
      <c r="HKW784" s="1"/>
      <c r="HKX784" s="1"/>
      <c r="HKY784" s="1"/>
      <c r="HKZ784" s="1"/>
      <c r="HLA784" s="1"/>
      <c r="HLB784" s="1"/>
      <c r="HLC784" s="1"/>
      <c r="HLD784" s="1"/>
      <c r="HLE784" s="1"/>
      <c r="HLF784" s="1"/>
      <c r="HLG784" s="1"/>
      <c r="HLH784" s="1"/>
      <c r="HLI784" s="1"/>
      <c r="HLJ784" s="1"/>
      <c r="HLK784" s="1"/>
      <c r="HLL784" s="1"/>
      <c r="HLM784" s="1"/>
      <c r="HLN784" s="1"/>
      <c r="HLO784" s="1"/>
      <c r="HLP784" s="1"/>
      <c r="HLQ784" s="1"/>
      <c r="HLR784" s="1"/>
      <c r="HLS784" s="1"/>
      <c r="HLT784" s="1"/>
      <c r="HLU784" s="1"/>
      <c r="HLV784" s="1"/>
      <c r="HLW784" s="1"/>
      <c r="HLX784" s="1"/>
      <c r="HLY784" s="1"/>
      <c r="HLZ784" s="1"/>
      <c r="HMA784" s="1"/>
      <c r="HMB784" s="1"/>
      <c r="HMC784" s="1"/>
      <c r="HMD784" s="1"/>
      <c r="HME784" s="1"/>
      <c r="HMF784" s="1"/>
      <c r="HMG784" s="1"/>
      <c r="HMH784" s="1"/>
      <c r="HMI784" s="1"/>
      <c r="HMJ784" s="1"/>
      <c r="HMK784" s="1"/>
      <c r="HML784" s="1"/>
      <c r="HMM784" s="1"/>
      <c r="HMN784" s="1"/>
      <c r="HMO784" s="1"/>
      <c r="HMP784" s="1"/>
      <c r="HMQ784" s="1"/>
      <c r="HMR784" s="1"/>
      <c r="HMS784" s="1"/>
      <c r="HMT784" s="1"/>
      <c r="HMU784" s="1"/>
      <c r="HMV784" s="1"/>
      <c r="HMW784" s="1"/>
      <c r="HMX784" s="1"/>
      <c r="HMY784" s="1"/>
      <c r="HMZ784" s="1"/>
      <c r="HNA784" s="1"/>
      <c r="HNB784" s="1"/>
      <c r="HNC784" s="1"/>
      <c r="HND784" s="1"/>
      <c r="HNE784" s="1"/>
      <c r="HNF784" s="1"/>
      <c r="HNG784" s="1"/>
      <c r="HNH784" s="1"/>
      <c r="HNI784" s="1"/>
      <c r="HNJ784" s="1"/>
      <c r="HNK784" s="1"/>
      <c r="HNL784" s="1"/>
      <c r="HNM784" s="1"/>
      <c r="HNN784" s="1"/>
      <c r="HNO784" s="1"/>
      <c r="HNP784" s="1"/>
      <c r="HNQ784" s="1"/>
      <c r="HNR784" s="1"/>
      <c r="HNS784" s="1"/>
      <c r="HNT784" s="1"/>
      <c r="HNU784" s="1"/>
      <c r="HNV784" s="1"/>
      <c r="HNW784" s="1"/>
      <c r="HNX784" s="1"/>
      <c r="HNY784" s="1"/>
      <c r="HNZ784" s="1"/>
      <c r="HOA784" s="1"/>
      <c r="HOB784" s="1"/>
      <c r="HOC784" s="1"/>
      <c r="HOD784" s="1"/>
      <c r="HOE784" s="1"/>
      <c r="HOF784" s="1"/>
      <c r="HOG784" s="1"/>
      <c r="HOH784" s="1"/>
      <c r="HOI784" s="1"/>
      <c r="HOJ784" s="1"/>
      <c r="HOK784" s="1"/>
      <c r="HOL784" s="1"/>
      <c r="HOM784" s="1"/>
      <c r="HON784" s="1"/>
      <c r="HOO784" s="1"/>
      <c r="HOP784" s="1"/>
      <c r="HOQ784" s="1"/>
      <c r="HOR784" s="1"/>
      <c r="HOS784" s="1"/>
      <c r="HOT784" s="1"/>
      <c r="HOU784" s="1"/>
      <c r="HOV784" s="1"/>
      <c r="HOW784" s="1"/>
      <c r="HOX784" s="1"/>
      <c r="HOY784" s="1"/>
      <c r="HOZ784" s="1"/>
      <c r="HPA784" s="1"/>
      <c r="HPB784" s="1"/>
      <c r="HPC784" s="1"/>
      <c r="HPD784" s="1"/>
      <c r="HPE784" s="1"/>
      <c r="HPF784" s="1"/>
      <c r="HPG784" s="1"/>
      <c r="HPH784" s="1"/>
      <c r="HPI784" s="1"/>
      <c r="HPJ784" s="1"/>
      <c r="HPK784" s="1"/>
      <c r="HPL784" s="1"/>
      <c r="HPM784" s="1"/>
      <c r="HPN784" s="1"/>
      <c r="HPO784" s="1"/>
      <c r="HPP784" s="1"/>
      <c r="HPQ784" s="1"/>
      <c r="HPR784" s="1"/>
      <c r="HPS784" s="1"/>
      <c r="HPT784" s="1"/>
      <c r="HPU784" s="1"/>
      <c r="HPV784" s="1"/>
      <c r="HPW784" s="1"/>
      <c r="HPX784" s="1"/>
      <c r="HPY784" s="1"/>
      <c r="HPZ784" s="1"/>
      <c r="HQA784" s="1"/>
      <c r="HQB784" s="1"/>
      <c r="HQC784" s="1"/>
      <c r="HQD784" s="1"/>
      <c r="HQE784" s="1"/>
      <c r="HQF784" s="1"/>
      <c r="HQG784" s="1"/>
      <c r="HQH784" s="1"/>
      <c r="HQI784" s="1"/>
      <c r="HQJ784" s="1"/>
      <c r="HQK784" s="1"/>
      <c r="HQL784" s="1"/>
      <c r="HQM784" s="1"/>
      <c r="HQN784" s="1"/>
      <c r="HQO784" s="1"/>
      <c r="HQP784" s="1"/>
      <c r="HQQ784" s="1"/>
      <c r="HQR784" s="1"/>
      <c r="HQS784" s="1"/>
      <c r="HQT784" s="1"/>
      <c r="HQU784" s="1"/>
      <c r="HQV784" s="1"/>
      <c r="HQW784" s="1"/>
      <c r="HQX784" s="1"/>
      <c r="HQY784" s="1"/>
      <c r="HQZ784" s="1"/>
      <c r="HRA784" s="1"/>
      <c r="HRB784" s="1"/>
      <c r="HRC784" s="1"/>
      <c r="HRD784" s="1"/>
      <c r="HRE784" s="1"/>
      <c r="HRF784" s="1"/>
      <c r="HRG784" s="1"/>
      <c r="HRH784" s="1"/>
      <c r="HRI784" s="1"/>
      <c r="HRJ784" s="1"/>
      <c r="HRK784" s="1"/>
      <c r="HRL784" s="1"/>
      <c r="HRM784" s="1"/>
      <c r="HRN784" s="1"/>
      <c r="HRO784" s="1"/>
      <c r="HRP784" s="1"/>
      <c r="HRQ784" s="1"/>
      <c r="HRR784" s="1"/>
      <c r="HRS784" s="1"/>
      <c r="HRT784" s="1"/>
      <c r="HRU784" s="1"/>
      <c r="HRV784" s="1"/>
      <c r="HRW784" s="1"/>
      <c r="HRX784" s="1"/>
      <c r="HRY784" s="1"/>
      <c r="HRZ784" s="1"/>
      <c r="HSA784" s="1"/>
      <c r="HSB784" s="1"/>
      <c r="HSC784" s="1"/>
      <c r="HSD784" s="1"/>
      <c r="HSE784" s="1"/>
      <c r="HSF784" s="1"/>
      <c r="HSG784" s="1"/>
      <c r="HSH784" s="1"/>
      <c r="HSI784" s="1"/>
      <c r="HSJ784" s="1"/>
      <c r="HSK784" s="1"/>
      <c r="HSL784" s="1"/>
      <c r="HSM784" s="1"/>
      <c r="HSN784" s="1"/>
      <c r="HSO784" s="1"/>
      <c r="HSP784" s="1"/>
      <c r="HSQ784" s="1"/>
      <c r="HSR784" s="1"/>
      <c r="HSS784" s="1"/>
      <c r="HST784" s="1"/>
      <c r="HSU784" s="1"/>
      <c r="HSV784" s="1"/>
      <c r="HSW784" s="1"/>
      <c r="HSX784" s="1"/>
      <c r="HSY784" s="1"/>
      <c r="HSZ784" s="1"/>
      <c r="HTA784" s="1"/>
      <c r="HTB784" s="1"/>
      <c r="HTC784" s="1"/>
      <c r="HTD784" s="1"/>
      <c r="HTE784" s="1"/>
      <c r="HTF784" s="1"/>
      <c r="HTG784" s="1"/>
      <c r="HTH784" s="1"/>
      <c r="HTI784" s="1"/>
      <c r="HTJ784" s="1"/>
      <c r="HTK784" s="1"/>
      <c r="HTL784" s="1"/>
      <c r="HTM784" s="1"/>
      <c r="HTN784" s="1"/>
      <c r="HTO784" s="1"/>
      <c r="HTP784" s="1"/>
      <c r="HTQ784" s="1"/>
      <c r="HTR784" s="1"/>
      <c r="HTS784" s="1"/>
      <c r="HTT784" s="1"/>
      <c r="HTU784" s="1"/>
      <c r="HTV784" s="1"/>
      <c r="HTW784" s="1"/>
      <c r="HTX784" s="1"/>
      <c r="HTY784" s="1"/>
      <c r="HTZ784" s="1"/>
      <c r="HUA784" s="1"/>
      <c r="HUB784" s="1"/>
      <c r="HUC784" s="1"/>
      <c r="HUD784" s="1"/>
      <c r="HUE784" s="1"/>
      <c r="HUF784" s="1"/>
      <c r="HUG784" s="1"/>
      <c r="HUH784" s="1"/>
      <c r="HUI784" s="1"/>
      <c r="HUJ784" s="1"/>
      <c r="HUK784" s="1"/>
      <c r="HUL784" s="1"/>
      <c r="HUM784" s="1"/>
      <c r="HUN784" s="1"/>
      <c r="HUO784" s="1"/>
      <c r="HUP784" s="1"/>
      <c r="HUQ784" s="1"/>
      <c r="HUR784" s="1"/>
      <c r="HUS784" s="1"/>
      <c r="HUT784" s="1"/>
      <c r="HUU784" s="1"/>
      <c r="HUV784" s="1"/>
      <c r="HUW784" s="1"/>
      <c r="HUX784" s="1"/>
      <c r="HUY784" s="1"/>
      <c r="HUZ784" s="1"/>
      <c r="HVA784" s="1"/>
      <c r="HVB784" s="1"/>
      <c r="HVC784" s="1"/>
      <c r="HVD784" s="1"/>
      <c r="HVE784" s="1"/>
      <c r="HVF784" s="1"/>
      <c r="HVG784" s="1"/>
      <c r="HVH784" s="1"/>
      <c r="HVI784" s="1"/>
      <c r="HVJ784" s="1"/>
      <c r="HVK784" s="1"/>
      <c r="HVL784" s="1"/>
      <c r="HVM784" s="1"/>
      <c r="HVN784" s="1"/>
      <c r="HVO784" s="1"/>
      <c r="HVP784" s="1"/>
      <c r="HVQ784" s="1"/>
      <c r="HVR784" s="1"/>
      <c r="HVS784" s="1"/>
      <c r="HVT784" s="1"/>
      <c r="HVU784" s="1"/>
      <c r="HVV784" s="1"/>
      <c r="HVW784" s="1"/>
      <c r="HVX784" s="1"/>
      <c r="HVY784" s="1"/>
      <c r="HVZ784" s="1"/>
      <c r="HWA784" s="1"/>
      <c r="HWB784" s="1"/>
      <c r="HWC784" s="1"/>
      <c r="HWD784" s="1"/>
      <c r="HWE784" s="1"/>
      <c r="HWF784" s="1"/>
      <c r="HWG784" s="1"/>
      <c r="HWH784" s="1"/>
      <c r="HWI784" s="1"/>
      <c r="HWJ784" s="1"/>
      <c r="HWK784" s="1"/>
      <c r="HWL784" s="1"/>
      <c r="HWM784" s="1"/>
      <c r="HWN784" s="1"/>
      <c r="HWO784" s="1"/>
      <c r="HWP784" s="1"/>
      <c r="HWQ784" s="1"/>
      <c r="HWR784" s="1"/>
      <c r="HWS784" s="1"/>
      <c r="HWT784" s="1"/>
      <c r="HWU784" s="1"/>
      <c r="HWV784" s="1"/>
      <c r="HWW784" s="1"/>
      <c r="HWX784" s="1"/>
      <c r="HWY784" s="1"/>
      <c r="HWZ784" s="1"/>
      <c r="HXA784" s="1"/>
      <c r="HXB784" s="1"/>
      <c r="HXC784" s="1"/>
      <c r="HXD784" s="1"/>
      <c r="HXE784" s="1"/>
      <c r="HXF784" s="1"/>
      <c r="HXG784" s="1"/>
      <c r="HXH784" s="1"/>
      <c r="HXI784" s="1"/>
      <c r="HXJ784" s="1"/>
      <c r="HXK784" s="1"/>
      <c r="HXL784" s="1"/>
      <c r="HXM784" s="1"/>
      <c r="HXN784" s="1"/>
      <c r="HXO784" s="1"/>
      <c r="HXP784" s="1"/>
      <c r="HXQ784" s="1"/>
      <c r="HXR784" s="1"/>
      <c r="HXS784" s="1"/>
      <c r="HXT784" s="1"/>
      <c r="HXU784" s="1"/>
      <c r="HXV784" s="1"/>
      <c r="HXW784" s="1"/>
      <c r="HXX784" s="1"/>
      <c r="HXY784" s="1"/>
      <c r="HXZ784" s="1"/>
      <c r="HYA784" s="1"/>
      <c r="HYB784" s="1"/>
      <c r="HYC784" s="1"/>
      <c r="HYD784" s="1"/>
      <c r="HYE784" s="1"/>
      <c r="HYF784" s="1"/>
      <c r="HYG784" s="1"/>
      <c r="HYH784" s="1"/>
      <c r="HYI784" s="1"/>
      <c r="HYJ784" s="1"/>
      <c r="HYK784" s="1"/>
      <c r="HYL784" s="1"/>
      <c r="HYM784" s="1"/>
      <c r="HYN784" s="1"/>
      <c r="HYO784" s="1"/>
      <c r="HYP784" s="1"/>
      <c r="HYQ784" s="1"/>
      <c r="HYR784" s="1"/>
      <c r="HYS784" s="1"/>
      <c r="HYT784" s="1"/>
      <c r="HYU784" s="1"/>
      <c r="HYV784" s="1"/>
      <c r="HYW784" s="1"/>
      <c r="HYX784" s="1"/>
      <c r="HYY784" s="1"/>
      <c r="HYZ784" s="1"/>
      <c r="HZA784" s="1"/>
      <c r="HZB784" s="1"/>
      <c r="HZC784" s="1"/>
      <c r="HZD784" s="1"/>
      <c r="HZE784" s="1"/>
      <c r="HZF784" s="1"/>
      <c r="HZG784" s="1"/>
      <c r="HZH784" s="1"/>
      <c r="HZI784" s="1"/>
      <c r="HZJ784" s="1"/>
      <c r="HZK784" s="1"/>
      <c r="HZL784" s="1"/>
      <c r="HZM784" s="1"/>
      <c r="HZN784" s="1"/>
      <c r="HZO784" s="1"/>
      <c r="HZP784" s="1"/>
      <c r="HZQ784" s="1"/>
      <c r="HZR784" s="1"/>
      <c r="HZS784" s="1"/>
      <c r="HZT784" s="1"/>
      <c r="HZU784" s="1"/>
      <c r="HZV784" s="1"/>
      <c r="HZW784" s="1"/>
      <c r="HZX784" s="1"/>
      <c r="HZY784" s="1"/>
      <c r="HZZ784" s="1"/>
      <c r="IAA784" s="1"/>
      <c r="IAB784" s="1"/>
      <c r="IAC784" s="1"/>
      <c r="IAD784" s="1"/>
      <c r="IAE784" s="1"/>
      <c r="IAF784" s="1"/>
      <c r="IAG784" s="1"/>
      <c r="IAH784" s="1"/>
      <c r="IAI784" s="1"/>
      <c r="IAJ784" s="1"/>
      <c r="IAK784" s="1"/>
      <c r="IAL784" s="1"/>
      <c r="IAM784" s="1"/>
      <c r="IAN784" s="1"/>
      <c r="IAO784" s="1"/>
      <c r="IAP784" s="1"/>
      <c r="IAQ784" s="1"/>
      <c r="IAR784" s="1"/>
      <c r="IAS784" s="1"/>
      <c r="IAT784" s="1"/>
      <c r="IAU784" s="1"/>
      <c r="IAV784" s="1"/>
      <c r="IAW784" s="1"/>
      <c r="IAX784" s="1"/>
      <c r="IAY784" s="1"/>
      <c r="IAZ784" s="1"/>
      <c r="IBA784" s="1"/>
      <c r="IBB784" s="1"/>
      <c r="IBC784" s="1"/>
      <c r="IBD784" s="1"/>
      <c r="IBE784" s="1"/>
      <c r="IBF784" s="1"/>
      <c r="IBG784" s="1"/>
      <c r="IBH784" s="1"/>
      <c r="IBI784" s="1"/>
      <c r="IBJ784" s="1"/>
      <c r="IBK784" s="1"/>
      <c r="IBL784" s="1"/>
      <c r="IBM784" s="1"/>
      <c r="IBN784" s="1"/>
      <c r="IBO784" s="1"/>
      <c r="IBP784" s="1"/>
      <c r="IBQ784" s="1"/>
      <c r="IBR784" s="1"/>
      <c r="IBS784" s="1"/>
      <c r="IBT784" s="1"/>
      <c r="IBU784" s="1"/>
      <c r="IBV784" s="1"/>
      <c r="IBW784" s="1"/>
      <c r="IBX784" s="1"/>
      <c r="IBY784" s="1"/>
      <c r="IBZ784" s="1"/>
      <c r="ICA784" s="1"/>
      <c r="ICB784" s="1"/>
      <c r="ICC784" s="1"/>
      <c r="ICD784" s="1"/>
      <c r="ICE784" s="1"/>
      <c r="ICF784" s="1"/>
      <c r="ICG784" s="1"/>
      <c r="ICH784" s="1"/>
      <c r="ICI784" s="1"/>
      <c r="ICJ784" s="1"/>
      <c r="ICK784" s="1"/>
      <c r="ICL784" s="1"/>
      <c r="ICM784" s="1"/>
      <c r="ICN784" s="1"/>
      <c r="ICO784" s="1"/>
      <c r="ICP784" s="1"/>
      <c r="ICQ784" s="1"/>
      <c r="ICR784" s="1"/>
      <c r="ICS784" s="1"/>
      <c r="ICT784" s="1"/>
      <c r="ICU784" s="1"/>
      <c r="ICV784" s="1"/>
      <c r="ICW784" s="1"/>
      <c r="ICX784" s="1"/>
      <c r="ICY784" s="1"/>
      <c r="ICZ784" s="1"/>
      <c r="IDA784" s="1"/>
      <c r="IDB784" s="1"/>
      <c r="IDC784" s="1"/>
      <c r="IDD784" s="1"/>
      <c r="IDE784" s="1"/>
      <c r="IDF784" s="1"/>
      <c r="IDG784" s="1"/>
      <c r="IDH784" s="1"/>
      <c r="IDI784" s="1"/>
      <c r="IDJ784" s="1"/>
      <c r="IDK784" s="1"/>
      <c r="IDL784" s="1"/>
      <c r="IDM784" s="1"/>
      <c r="IDN784" s="1"/>
      <c r="IDO784" s="1"/>
      <c r="IDP784" s="1"/>
      <c r="IDQ784" s="1"/>
      <c r="IDR784" s="1"/>
      <c r="IDS784" s="1"/>
      <c r="IDT784" s="1"/>
      <c r="IDU784" s="1"/>
      <c r="IDV784" s="1"/>
      <c r="IDW784" s="1"/>
      <c r="IDX784" s="1"/>
      <c r="IDY784" s="1"/>
      <c r="IDZ784" s="1"/>
      <c r="IEA784" s="1"/>
      <c r="IEB784" s="1"/>
      <c r="IEC784" s="1"/>
      <c r="IED784" s="1"/>
      <c r="IEE784" s="1"/>
      <c r="IEF784" s="1"/>
      <c r="IEG784" s="1"/>
      <c r="IEH784" s="1"/>
      <c r="IEI784" s="1"/>
      <c r="IEJ784" s="1"/>
      <c r="IEK784" s="1"/>
      <c r="IEL784" s="1"/>
      <c r="IEM784" s="1"/>
      <c r="IEN784" s="1"/>
      <c r="IEO784" s="1"/>
      <c r="IEP784" s="1"/>
      <c r="IEQ784" s="1"/>
      <c r="IER784" s="1"/>
      <c r="IES784" s="1"/>
      <c r="IET784" s="1"/>
      <c r="IEU784" s="1"/>
      <c r="IEV784" s="1"/>
      <c r="IEW784" s="1"/>
      <c r="IEX784" s="1"/>
      <c r="IEY784" s="1"/>
      <c r="IEZ784" s="1"/>
      <c r="IFA784" s="1"/>
      <c r="IFB784" s="1"/>
      <c r="IFC784" s="1"/>
      <c r="IFD784" s="1"/>
      <c r="IFE784" s="1"/>
      <c r="IFF784" s="1"/>
      <c r="IFG784" s="1"/>
      <c r="IFH784" s="1"/>
      <c r="IFI784" s="1"/>
      <c r="IFJ784" s="1"/>
      <c r="IFK784" s="1"/>
      <c r="IFL784" s="1"/>
      <c r="IFM784" s="1"/>
      <c r="IFN784" s="1"/>
      <c r="IFO784" s="1"/>
      <c r="IFP784" s="1"/>
      <c r="IFQ784" s="1"/>
      <c r="IFR784" s="1"/>
      <c r="IFS784" s="1"/>
      <c r="IFT784" s="1"/>
      <c r="IFU784" s="1"/>
      <c r="IFV784" s="1"/>
      <c r="IFW784" s="1"/>
      <c r="IFX784" s="1"/>
      <c r="IFY784" s="1"/>
      <c r="IFZ784" s="1"/>
      <c r="IGA784" s="1"/>
      <c r="IGB784" s="1"/>
      <c r="IGC784" s="1"/>
      <c r="IGD784" s="1"/>
      <c r="IGE784" s="1"/>
      <c r="IGF784" s="1"/>
      <c r="IGG784" s="1"/>
      <c r="IGH784" s="1"/>
      <c r="IGI784" s="1"/>
      <c r="IGJ784" s="1"/>
      <c r="IGK784" s="1"/>
      <c r="IGL784" s="1"/>
      <c r="IGM784" s="1"/>
      <c r="IGN784" s="1"/>
      <c r="IGO784" s="1"/>
      <c r="IGP784" s="1"/>
      <c r="IGQ784" s="1"/>
      <c r="IGR784" s="1"/>
      <c r="IGS784" s="1"/>
      <c r="IGT784" s="1"/>
      <c r="IGU784" s="1"/>
      <c r="IGV784" s="1"/>
      <c r="IGW784" s="1"/>
      <c r="IGX784" s="1"/>
      <c r="IGY784" s="1"/>
      <c r="IGZ784" s="1"/>
      <c r="IHA784" s="1"/>
      <c r="IHB784" s="1"/>
      <c r="IHC784" s="1"/>
      <c r="IHD784" s="1"/>
      <c r="IHE784" s="1"/>
      <c r="IHF784" s="1"/>
      <c r="IHG784" s="1"/>
      <c r="IHH784" s="1"/>
      <c r="IHI784" s="1"/>
      <c r="IHJ784" s="1"/>
      <c r="IHK784" s="1"/>
      <c r="IHL784" s="1"/>
      <c r="IHM784" s="1"/>
      <c r="IHN784" s="1"/>
      <c r="IHO784" s="1"/>
      <c r="IHP784" s="1"/>
      <c r="IHQ784" s="1"/>
      <c r="IHR784" s="1"/>
      <c r="IHS784" s="1"/>
      <c r="IHT784" s="1"/>
      <c r="IHU784" s="1"/>
      <c r="IHV784" s="1"/>
      <c r="IHW784" s="1"/>
      <c r="IHX784" s="1"/>
      <c r="IHY784" s="1"/>
      <c r="IHZ784" s="1"/>
      <c r="IIA784" s="1"/>
      <c r="IIB784" s="1"/>
      <c r="IIC784" s="1"/>
      <c r="IID784" s="1"/>
      <c r="IIE784" s="1"/>
      <c r="IIF784" s="1"/>
      <c r="IIG784" s="1"/>
      <c r="IIH784" s="1"/>
      <c r="III784" s="1"/>
      <c r="IIJ784" s="1"/>
      <c r="IIK784" s="1"/>
      <c r="IIL784" s="1"/>
      <c r="IIM784" s="1"/>
      <c r="IIN784" s="1"/>
      <c r="IIO784" s="1"/>
      <c r="IIP784" s="1"/>
      <c r="IIQ784" s="1"/>
      <c r="IIR784" s="1"/>
      <c r="IIS784" s="1"/>
      <c r="IIT784" s="1"/>
      <c r="IIU784" s="1"/>
      <c r="IIV784" s="1"/>
      <c r="IIW784" s="1"/>
      <c r="IIX784" s="1"/>
      <c r="IIY784" s="1"/>
      <c r="IIZ784" s="1"/>
      <c r="IJA784" s="1"/>
      <c r="IJB784" s="1"/>
      <c r="IJC784" s="1"/>
      <c r="IJD784" s="1"/>
      <c r="IJE784" s="1"/>
      <c r="IJF784" s="1"/>
      <c r="IJG784" s="1"/>
      <c r="IJH784" s="1"/>
      <c r="IJI784" s="1"/>
      <c r="IJJ784" s="1"/>
      <c r="IJK784" s="1"/>
      <c r="IJL784" s="1"/>
      <c r="IJM784" s="1"/>
      <c r="IJN784" s="1"/>
      <c r="IJO784" s="1"/>
      <c r="IJP784" s="1"/>
      <c r="IJQ784" s="1"/>
      <c r="IJR784" s="1"/>
      <c r="IJS784" s="1"/>
      <c r="IJT784" s="1"/>
      <c r="IJU784" s="1"/>
      <c r="IJV784" s="1"/>
      <c r="IJW784" s="1"/>
      <c r="IJX784" s="1"/>
      <c r="IJY784" s="1"/>
      <c r="IJZ784" s="1"/>
      <c r="IKA784" s="1"/>
      <c r="IKB784" s="1"/>
      <c r="IKC784" s="1"/>
      <c r="IKD784" s="1"/>
      <c r="IKE784" s="1"/>
      <c r="IKF784" s="1"/>
      <c r="IKG784" s="1"/>
      <c r="IKH784" s="1"/>
      <c r="IKI784" s="1"/>
      <c r="IKJ784" s="1"/>
      <c r="IKK784" s="1"/>
      <c r="IKL784" s="1"/>
      <c r="IKM784" s="1"/>
      <c r="IKN784" s="1"/>
      <c r="IKO784" s="1"/>
      <c r="IKP784" s="1"/>
      <c r="IKQ784" s="1"/>
      <c r="IKR784" s="1"/>
      <c r="IKS784" s="1"/>
      <c r="IKT784" s="1"/>
      <c r="IKU784" s="1"/>
      <c r="IKV784" s="1"/>
      <c r="IKW784" s="1"/>
      <c r="IKX784" s="1"/>
      <c r="IKY784" s="1"/>
      <c r="IKZ784" s="1"/>
      <c r="ILA784" s="1"/>
      <c r="ILB784" s="1"/>
      <c r="ILC784" s="1"/>
      <c r="ILD784" s="1"/>
      <c r="ILE784" s="1"/>
      <c r="ILF784" s="1"/>
      <c r="ILG784" s="1"/>
      <c r="ILH784" s="1"/>
      <c r="ILI784" s="1"/>
      <c r="ILJ784" s="1"/>
      <c r="ILK784" s="1"/>
      <c r="ILL784" s="1"/>
      <c r="ILM784" s="1"/>
      <c r="ILN784" s="1"/>
      <c r="ILO784" s="1"/>
      <c r="ILP784" s="1"/>
      <c r="ILQ784" s="1"/>
      <c r="ILR784" s="1"/>
      <c r="ILS784" s="1"/>
      <c r="ILT784" s="1"/>
      <c r="ILU784" s="1"/>
      <c r="ILV784" s="1"/>
      <c r="ILW784" s="1"/>
      <c r="ILX784" s="1"/>
      <c r="ILY784" s="1"/>
      <c r="ILZ784" s="1"/>
      <c r="IMA784" s="1"/>
      <c r="IMB784" s="1"/>
      <c r="IMC784" s="1"/>
      <c r="IMD784" s="1"/>
      <c r="IME784" s="1"/>
      <c r="IMF784" s="1"/>
      <c r="IMG784" s="1"/>
      <c r="IMH784" s="1"/>
      <c r="IMI784" s="1"/>
      <c r="IMJ784" s="1"/>
      <c r="IMK784" s="1"/>
      <c r="IML784" s="1"/>
      <c r="IMM784" s="1"/>
      <c r="IMN784" s="1"/>
      <c r="IMO784" s="1"/>
      <c r="IMP784" s="1"/>
      <c r="IMQ784" s="1"/>
      <c r="IMR784" s="1"/>
      <c r="IMS784" s="1"/>
      <c r="IMT784" s="1"/>
      <c r="IMU784" s="1"/>
      <c r="IMV784" s="1"/>
      <c r="IMW784" s="1"/>
      <c r="IMX784" s="1"/>
      <c r="IMY784" s="1"/>
      <c r="IMZ784" s="1"/>
      <c r="INA784" s="1"/>
      <c r="INB784" s="1"/>
      <c r="INC784" s="1"/>
      <c r="IND784" s="1"/>
      <c r="INE784" s="1"/>
      <c r="INF784" s="1"/>
      <c r="ING784" s="1"/>
      <c r="INH784" s="1"/>
      <c r="INI784" s="1"/>
      <c r="INJ784" s="1"/>
      <c r="INK784" s="1"/>
      <c r="INL784" s="1"/>
      <c r="INM784" s="1"/>
      <c r="INN784" s="1"/>
      <c r="INO784" s="1"/>
      <c r="INP784" s="1"/>
      <c r="INQ784" s="1"/>
      <c r="INR784" s="1"/>
      <c r="INS784" s="1"/>
      <c r="INT784" s="1"/>
      <c r="INU784" s="1"/>
      <c r="INV784" s="1"/>
      <c r="INW784" s="1"/>
      <c r="INX784" s="1"/>
      <c r="INY784" s="1"/>
      <c r="INZ784" s="1"/>
      <c r="IOA784" s="1"/>
      <c r="IOB784" s="1"/>
      <c r="IOC784" s="1"/>
      <c r="IOD784" s="1"/>
      <c r="IOE784" s="1"/>
      <c r="IOF784" s="1"/>
      <c r="IOG784" s="1"/>
      <c r="IOH784" s="1"/>
      <c r="IOI784" s="1"/>
      <c r="IOJ784" s="1"/>
      <c r="IOK784" s="1"/>
      <c r="IOL784" s="1"/>
      <c r="IOM784" s="1"/>
      <c r="ION784" s="1"/>
      <c r="IOO784" s="1"/>
      <c r="IOP784" s="1"/>
      <c r="IOQ784" s="1"/>
      <c r="IOR784" s="1"/>
      <c r="IOS784" s="1"/>
      <c r="IOT784" s="1"/>
      <c r="IOU784" s="1"/>
      <c r="IOV784" s="1"/>
      <c r="IOW784" s="1"/>
      <c r="IOX784" s="1"/>
      <c r="IOY784" s="1"/>
      <c r="IOZ784" s="1"/>
      <c r="IPA784" s="1"/>
      <c r="IPB784" s="1"/>
      <c r="IPC784" s="1"/>
      <c r="IPD784" s="1"/>
      <c r="IPE784" s="1"/>
      <c r="IPF784" s="1"/>
      <c r="IPG784" s="1"/>
      <c r="IPH784" s="1"/>
      <c r="IPI784" s="1"/>
      <c r="IPJ784" s="1"/>
      <c r="IPK784" s="1"/>
      <c r="IPL784" s="1"/>
      <c r="IPM784" s="1"/>
      <c r="IPN784" s="1"/>
      <c r="IPO784" s="1"/>
      <c r="IPP784" s="1"/>
      <c r="IPQ784" s="1"/>
      <c r="IPR784" s="1"/>
      <c r="IPS784" s="1"/>
      <c r="IPT784" s="1"/>
      <c r="IPU784" s="1"/>
      <c r="IPV784" s="1"/>
      <c r="IPW784" s="1"/>
      <c r="IPX784" s="1"/>
      <c r="IPY784" s="1"/>
      <c r="IPZ784" s="1"/>
      <c r="IQA784" s="1"/>
      <c r="IQB784" s="1"/>
      <c r="IQC784" s="1"/>
      <c r="IQD784" s="1"/>
      <c r="IQE784" s="1"/>
      <c r="IQF784" s="1"/>
      <c r="IQG784" s="1"/>
      <c r="IQH784" s="1"/>
      <c r="IQI784" s="1"/>
      <c r="IQJ784" s="1"/>
      <c r="IQK784" s="1"/>
      <c r="IQL784" s="1"/>
      <c r="IQM784" s="1"/>
      <c r="IQN784" s="1"/>
      <c r="IQO784" s="1"/>
      <c r="IQP784" s="1"/>
      <c r="IQQ784" s="1"/>
      <c r="IQR784" s="1"/>
      <c r="IQS784" s="1"/>
      <c r="IQT784" s="1"/>
      <c r="IQU784" s="1"/>
      <c r="IQV784" s="1"/>
      <c r="IQW784" s="1"/>
      <c r="IQX784" s="1"/>
      <c r="IQY784" s="1"/>
      <c r="IQZ784" s="1"/>
      <c r="IRA784" s="1"/>
      <c r="IRB784" s="1"/>
      <c r="IRC784" s="1"/>
      <c r="IRD784" s="1"/>
      <c r="IRE784" s="1"/>
      <c r="IRF784" s="1"/>
      <c r="IRG784" s="1"/>
      <c r="IRH784" s="1"/>
      <c r="IRI784" s="1"/>
      <c r="IRJ784" s="1"/>
      <c r="IRK784" s="1"/>
      <c r="IRL784" s="1"/>
      <c r="IRM784" s="1"/>
      <c r="IRN784" s="1"/>
      <c r="IRO784" s="1"/>
      <c r="IRP784" s="1"/>
      <c r="IRQ784" s="1"/>
      <c r="IRR784" s="1"/>
      <c r="IRS784" s="1"/>
      <c r="IRT784" s="1"/>
      <c r="IRU784" s="1"/>
      <c r="IRV784" s="1"/>
      <c r="IRW784" s="1"/>
      <c r="IRX784" s="1"/>
      <c r="IRY784" s="1"/>
      <c r="IRZ784" s="1"/>
      <c r="ISA784" s="1"/>
      <c r="ISB784" s="1"/>
      <c r="ISC784" s="1"/>
      <c r="ISD784" s="1"/>
      <c r="ISE784" s="1"/>
      <c r="ISF784" s="1"/>
      <c r="ISG784" s="1"/>
      <c r="ISH784" s="1"/>
      <c r="ISI784" s="1"/>
      <c r="ISJ784" s="1"/>
      <c r="ISK784" s="1"/>
      <c r="ISL784" s="1"/>
      <c r="ISM784" s="1"/>
      <c r="ISN784" s="1"/>
      <c r="ISO784" s="1"/>
      <c r="ISP784" s="1"/>
      <c r="ISQ784" s="1"/>
      <c r="ISR784" s="1"/>
      <c r="ISS784" s="1"/>
      <c r="IST784" s="1"/>
      <c r="ISU784" s="1"/>
      <c r="ISV784" s="1"/>
      <c r="ISW784" s="1"/>
      <c r="ISX784" s="1"/>
      <c r="ISY784" s="1"/>
      <c r="ISZ784" s="1"/>
      <c r="ITA784" s="1"/>
      <c r="ITB784" s="1"/>
      <c r="ITC784" s="1"/>
      <c r="ITD784" s="1"/>
      <c r="ITE784" s="1"/>
      <c r="ITF784" s="1"/>
      <c r="ITG784" s="1"/>
      <c r="ITH784" s="1"/>
      <c r="ITI784" s="1"/>
      <c r="ITJ784" s="1"/>
      <c r="ITK784" s="1"/>
      <c r="ITL784" s="1"/>
      <c r="ITM784" s="1"/>
      <c r="ITN784" s="1"/>
      <c r="ITO784" s="1"/>
      <c r="ITP784" s="1"/>
      <c r="ITQ784" s="1"/>
      <c r="ITR784" s="1"/>
      <c r="ITS784" s="1"/>
      <c r="ITT784" s="1"/>
      <c r="ITU784" s="1"/>
      <c r="ITV784" s="1"/>
      <c r="ITW784" s="1"/>
      <c r="ITX784" s="1"/>
      <c r="ITY784" s="1"/>
      <c r="ITZ784" s="1"/>
      <c r="IUA784" s="1"/>
      <c r="IUB784" s="1"/>
      <c r="IUC784" s="1"/>
      <c r="IUD784" s="1"/>
      <c r="IUE784" s="1"/>
      <c r="IUF784" s="1"/>
      <c r="IUG784" s="1"/>
      <c r="IUH784" s="1"/>
      <c r="IUI784" s="1"/>
      <c r="IUJ784" s="1"/>
      <c r="IUK784" s="1"/>
      <c r="IUL784" s="1"/>
      <c r="IUM784" s="1"/>
      <c r="IUN784" s="1"/>
      <c r="IUO784" s="1"/>
      <c r="IUP784" s="1"/>
      <c r="IUQ784" s="1"/>
      <c r="IUR784" s="1"/>
      <c r="IUS784" s="1"/>
      <c r="IUT784" s="1"/>
      <c r="IUU784" s="1"/>
      <c r="IUV784" s="1"/>
      <c r="IUW784" s="1"/>
      <c r="IUX784" s="1"/>
      <c r="IUY784" s="1"/>
      <c r="IUZ784" s="1"/>
      <c r="IVA784" s="1"/>
      <c r="IVB784" s="1"/>
      <c r="IVC784" s="1"/>
      <c r="IVD784" s="1"/>
      <c r="IVE784" s="1"/>
      <c r="IVF784" s="1"/>
      <c r="IVG784" s="1"/>
      <c r="IVH784" s="1"/>
      <c r="IVI784" s="1"/>
      <c r="IVJ784" s="1"/>
      <c r="IVK784" s="1"/>
      <c r="IVL784" s="1"/>
      <c r="IVM784" s="1"/>
      <c r="IVN784" s="1"/>
      <c r="IVO784" s="1"/>
      <c r="IVP784" s="1"/>
      <c r="IVQ784" s="1"/>
      <c r="IVR784" s="1"/>
      <c r="IVS784" s="1"/>
      <c r="IVT784" s="1"/>
      <c r="IVU784" s="1"/>
      <c r="IVV784" s="1"/>
      <c r="IVW784" s="1"/>
      <c r="IVX784" s="1"/>
      <c r="IVY784" s="1"/>
      <c r="IVZ784" s="1"/>
      <c r="IWA784" s="1"/>
      <c r="IWB784" s="1"/>
      <c r="IWC784" s="1"/>
      <c r="IWD784" s="1"/>
      <c r="IWE784" s="1"/>
      <c r="IWF784" s="1"/>
      <c r="IWG784" s="1"/>
      <c r="IWH784" s="1"/>
      <c r="IWI784" s="1"/>
      <c r="IWJ784" s="1"/>
      <c r="IWK784" s="1"/>
      <c r="IWL784" s="1"/>
      <c r="IWM784" s="1"/>
      <c r="IWN784" s="1"/>
      <c r="IWO784" s="1"/>
      <c r="IWP784" s="1"/>
      <c r="IWQ784" s="1"/>
      <c r="IWR784" s="1"/>
      <c r="IWS784" s="1"/>
      <c r="IWT784" s="1"/>
      <c r="IWU784" s="1"/>
      <c r="IWV784" s="1"/>
      <c r="IWW784" s="1"/>
      <c r="IWX784" s="1"/>
      <c r="IWY784" s="1"/>
      <c r="IWZ784" s="1"/>
      <c r="IXA784" s="1"/>
      <c r="IXB784" s="1"/>
      <c r="IXC784" s="1"/>
      <c r="IXD784" s="1"/>
      <c r="IXE784" s="1"/>
      <c r="IXF784" s="1"/>
      <c r="IXG784" s="1"/>
      <c r="IXH784" s="1"/>
      <c r="IXI784" s="1"/>
      <c r="IXJ784" s="1"/>
      <c r="IXK784" s="1"/>
      <c r="IXL784" s="1"/>
      <c r="IXM784" s="1"/>
      <c r="IXN784" s="1"/>
      <c r="IXO784" s="1"/>
      <c r="IXP784" s="1"/>
      <c r="IXQ784" s="1"/>
      <c r="IXR784" s="1"/>
      <c r="IXS784" s="1"/>
      <c r="IXT784" s="1"/>
      <c r="IXU784" s="1"/>
      <c r="IXV784" s="1"/>
      <c r="IXW784" s="1"/>
      <c r="IXX784" s="1"/>
      <c r="IXY784" s="1"/>
      <c r="IXZ784" s="1"/>
      <c r="IYA784" s="1"/>
      <c r="IYB784" s="1"/>
      <c r="IYC784" s="1"/>
      <c r="IYD784" s="1"/>
      <c r="IYE784" s="1"/>
      <c r="IYF784" s="1"/>
      <c r="IYG784" s="1"/>
      <c r="IYH784" s="1"/>
      <c r="IYI784" s="1"/>
      <c r="IYJ784" s="1"/>
      <c r="IYK784" s="1"/>
      <c r="IYL784" s="1"/>
      <c r="IYM784" s="1"/>
      <c r="IYN784" s="1"/>
      <c r="IYO784" s="1"/>
      <c r="IYP784" s="1"/>
      <c r="IYQ784" s="1"/>
      <c r="IYR784" s="1"/>
      <c r="IYS784" s="1"/>
      <c r="IYT784" s="1"/>
      <c r="IYU784" s="1"/>
      <c r="IYV784" s="1"/>
      <c r="IYW784" s="1"/>
      <c r="IYX784" s="1"/>
      <c r="IYY784" s="1"/>
      <c r="IYZ784" s="1"/>
      <c r="IZA784" s="1"/>
      <c r="IZB784" s="1"/>
      <c r="IZC784" s="1"/>
      <c r="IZD784" s="1"/>
      <c r="IZE784" s="1"/>
      <c r="IZF784" s="1"/>
      <c r="IZG784" s="1"/>
      <c r="IZH784" s="1"/>
      <c r="IZI784" s="1"/>
      <c r="IZJ784" s="1"/>
      <c r="IZK784" s="1"/>
      <c r="IZL784" s="1"/>
      <c r="IZM784" s="1"/>
      <c r="IZN784" s="1"/>
      <c r="IZO784" s="1"/>
      <c r="IZP784" s="1"/>
      <c r="IZQ784" s="1"/>
      <c r="IZR784" s="1"/>
      <c r="IZS784" s="1"/>
      <c r="IZT784" s="1"/>
      <c r="IZU784" s="1"/>
      <c r="IZV784" s="1"/>
      <c r="IZW784" s="1"/>
      <c r="IZX784" s="1"/>
      <c r="IZY784" s="1"/>
      <c r="IZZ784" s="1"/>
      <c r="JAA784" s="1"/>
      <c r="JAB784" s="1"/>
      <c r="JAC784" s="1"/>
      <c r="JAD784" s="1"/>
      <c r="JAE784" s="1"/>
      <c r="JAF784" s="1"/>
      <c r="JAG784" s="1"/>
      <c r="JAH784" s="1"/>
      <c r="JAI784" s="1"/>
      <c r="JAJ784" s="1"/>
      <c r="JAK784" s="1"/>
      <c r="JAL784" s="1"/>
      <c r="JAM784" s="1"/>
      <c r="JAN784" s="1"/>
      <c r="JAO784" s="1"/>
      <c r="JAP784" s="1"/>
      <c r="JAQ784" s="1"/>
      <c r="JAR784" s="1"/>
      <c r="JAS784" s="1"/>
      <c r="JAT784" s="1"/>
      <c r="JAU784" s="1"/>
      <c r="JAV784" s="1"/>
      <c r="JAW784" s="1"/>
      <c r="JAX784" s="1"/>
      <c r="JAY784" s="1"/>
      <c r="JAZ784" s="1"/>
      <c r="JBA784" s="1"/>
      <c r="JBB784" s="1"/>
      <c r="JBC784" s="1"/>
      <c r="JBD784" s="1"/>
      <c r="JBE784" s="1"/>
      <c r="JBF784" s="1"/>
      <c r="JBG784" s="1"/>
      <c r="JBH784" s="1"/>
      <c r="JBI784" s="1"/>
      <c r="JBJ784" s="1"/>
      <c r="JBK784" s="1"/>
      <c r="JBL784" s="1"/>
      <c r="JBM784" s="1"/>
      <c r="JBN784" s="1"/>
      <c r="JBO784" s="1"/>
      <c r="JBP784" s="1"/>
      <c r="JBQ784" s="1"/>
      <c r="JBR784" s="1"/>
      <c r="JBS784" s="1"/>
      <c r="JBT784" s="1"/>
      <c r="JBU784" s="1"/>
      <c r="JBV784" s="1"/>
      <c r="JBW784" s="1"/>
      <c r="JBX784" s="1"/>
      <c r="JBY784" s="1"/>
      <c r="JBZ784" s="1"/>
      <c r="JCA784" s="1"/>
      <c r="JCB784" s="1"/>
      <c r="JCC784" s="1"/>
      <c r="JCD784" s="1"/>
      <c r="JCE784" s="1"/>
      <c r="JCF784" s="1"/>
      <c r="JCG784" s="1"/>
      <c r="JCH784" s="1"/>
      <c r="JCI784" s="1"/>
      <c r="JCJ784" s="1"/>
      <c r="JCK784" s="1"/>
      <c r="JCL784" s="1"/>
      <c r="JCM784" s="1"/>
      <c r="JCN784" s="1"/>
      <c r="JCO784" s="1"/>
      <c r="JCP784" s="1"/>
      <c r="JCQ784" s="1"/>
      <c r="JCR784" s="1"/>
      <c r="JCS784" s="1"/>
      <c r="JCT784" s="1"/>
      <c r="JCU784" s="1"/>
      <c r="JCV784" s="1"/>
      <c r="JCW784" s="1"/>
      <c r="JCX784" s="1"/>
      <c r="JCY784" s="1"/>
      <c r="JCZ784" s="1"/>
      <c r="JDA784" s="1"/>
      <c r="JDB784" s="1"/>
      <c r="JDC784" s="1"/>
      <c r="JDD784" s="1"/>
      <c r="JDE784" s="1"/>
      <c r="JDF784" s="1"/>
      <c r="JDG784" s="1"/>
      <c r="JDH784" s="1"/>
      <c r="JDI784" s="1"/>
      <c r="JDJ784" s="1"/>
      <c r="JDK784" s="1"/>
      <c r="JDL784" s="1"/>
      <c r="JDM784" s="1"/>
      <c r="JDN784" s="1"/>
      <c r="JDO784" s="1"/>
      <c r="JDP784" s="1"/>
      <c r="JDQ784" s="1"/>
      <c r="JDR784" s="1"/>
      <c r="JDS784" s="1"/>
      <c r="JDT784" s="1"/>
      <c r="JDU784" s="1"/>
      <c r="JDV784" s="1"/>
      <c r="JDW784" s="1"/>
      <c r="JDX784" s="1"/>
      <c r="JDY784" s="1"/>
      <c r="JDZ784" s="1"/>
      <c r="JEA784" s="1"/>
      <c r="JEB784" s="1"/>
      <c r="JEC784" s="1"/>
      <c r="JED784" s="1"/>
      <c r="JEE784" s="1"/>
      <c r="JEF784" s="1"/>
      <c r="JEG784" s="1"/>
      <c r="JEH784" s="1"/>
      <c r="JEI784" s="1"/>
      <c r="JEJ784" s="1"/>
      <c r="JEK784" s="1"/>
      <c r="JEL784" s="1"/>
      <c r="JEM784" s="1"/>
      <c r="JEN784" s="1"/>
      <c r="JEO784" s="1"/>
      <c r="JEP784" s="1"/>
      <c r="JEQ784" s="1"/>
      <c r="JER784" s="1"/>
      <c r="JES784" s="1"/>
      <c r="JET784" s="1"/>
      <c r="JEU784" s="1"/>
      <c r="JEV784" s="1"/>
      <c r="JEW784" s="1"/>
      <c r="JEX784" s="1"/>
      <c r="JEY784" s="1"/>
      <c r="JEZ784" s="1"/>
      <c r="JFA784" s="1"/>
      <c r="JFB784" s="1"/>
      <c r="JFC784" s="1"/>
      <c r="JFD784" s="1"/>
      <c r="JFE784" s="1"/>
      <c r="JFF784" s="1"/>
      <c r="JFG784" s="1"/>
      <c r="JFH784" s="1"/>
      <c r="JFI784" s="1"/>
      <c r="JFJ784" s="1"/>
      <c r="JFK784" s="1"/>
      <c r="JFL784" s="1"/>
      <c r="JFM784" s="1"/>
      <c r="JFN784" s="1"/>
      <c r="JFO784" s="1"/>
      <c r="JFP784" s="1"/>
      <c r="JFQ784" s="1"/>
      <c r="JFR784" s="1"/>
      <c r="JFS784" s="1"/>
      <c r="JFT784" s="1"/>
      <c r="JFU784" s="1"/>
      <c r="JFV784" s="1"/>
      <c r="JFW784" s="1"/>
      <c r="JFX784" s="1"/>
      <c r="JFY784" s="1"/>
      <c r="JFZ784" s="1"/>
      <c r="JGA784" s="1"/>
      <c r="JGB784" s="1"/>
      <c r="JGC784" s="1"/>
      <c r="JGD784" s="1"/>
      <c r="JGE784" s="1"/>
      <c r="JGF784" s="1"/>
      <c r="JGG784" s="1"/>
      <c r="JGH784" s="1"/>
      <c r="JGI784" s="1"/>
      <c r="JGJ784" s="1"/>
      <c r="JGK784" s="1"/>
      <c r="JGL784" s="1"/>
      <c r="JGM784" s="1"/>
      <c r="JGN784" s="1"/>
      <c r="JGO784" s="1"/>
      <c r="JGP784" s="1"/>
      <c r="JGQ784" s="1"/>
      <c r="JGR784" s="1"/>
      <c r="JGS784" s="1"/>
      <c r="JGT784" s="1"/>
      <c r="JGU784" s="1"/>
      <c r="JGV784" s="1"/>
      <c r="JGW784" s="1"/>
      <c r="JGX784" s="1"/>
      <c r="JGY784" s="1"/>
      <c r="JGZ784" s="1"/>
      <c r="JHA784" s="1"/>
      <c r="JHB784" s="1"/>
      <c r="JHC784" s="1"/>
      <c r="JHD784" s="1"/>
      <c r="JHE784" s="1"/>
      <c r="JHF784" s="1"/>
      <c r="JHG784" s="1"/>
      <c r="JHH784" s="1"/>
      <c r="JHI784" s="1"/>
      <c r="JHJ784" s="1"/>
      <c r="JHK784" s="1"/>
      <c r="JHL784" s="1"/>
      <c r="JHM784" s="1"/>
      <c r="JHN784" s="1"/>
      <c r="JHO784" s="1"/>
      <c r="JHP784" s="1"/>
      <c r="JHQ784" s="1"/>
      <c r="JHR784" s="1"/>
      <c r="JHS784" s="1"/>
      <c r="JHT784" s="1"/>
      <c r="JHU784" s="1"/>
      <c r="JHV784" s="1"/>
      <c r="JHW784" s="1"/>
      <c r="JHX784" s="1"/>
      <c r="JHY784" s="1"/>
      <c r="JHZ784" s="1"/>
      <c r="JIA784" s="1"/>
      <c r="JIB784" s="1"/>
      <c r="JIC784" s="1"/>
      <c r="JID784" s="1"/>
      <c r="JIE784" s="1"/>
      <c r="JIF784" s="1"/>
      <c r="JIG784" s="1"/>
      <c r="JIH784" s="1"/>
      <c r="JII784" s="1"/>
      <c r="JIJ784" s="1"/>
      <c r="JIK784" s="1"/>
      <c r="JIL784" s="1"/>
      <c r="JIM784" s="1"/>
      <c r="JIN784" s="1"/>
      <c r="JIO784" s="1"/>
      <c r="JIP784" s="1"/>
      <c r="JIQ784" s="1"/>
      <c r="JIR784" s="1"/>
      <c r="JIS784" s="1"/>
      <c r="JIT784" s="1"/>
      <c r="JIU784" s="1"/>
      <c r="JIV784" s="1"/>
      <c r="JIW784" s="1"/>
      <c r="JIX784" s="1"/>
      <c r="JIY784" s="1"/>
      <c r="JIZ784" s="1"/>
      <c r="JJA784" s="1"/>
      <c r="JJB784" s="1"/>
      <c r="JJC784" s="1"/>
      <c r="JJD784" s="1"/>
      <c r="JJE784" s="1"/>
      <c r="JJF784" s="1"/>
      <c r="JJG784" s="1"/>
      <c r="JJH784" s="1"/>
      <c r="JJI784" s="1"/>
      <c r="JJJ784" s="1"/>
      <c r="JJK784" s="1"/>
      <c r="JJL784" s="1"/>
      <c r="JJM784" s="1"/>
      <c r="JJN784" s="1"/>
      <c r="JJO784" s="1"/>
      <c r="JJP784" s="1"/>
      <c r="JJQ784" s="1"/>
      <c r="JJR784" s="1"/>
      <c r="JJS784" s="1"/>
      <c r="JJT784" s="1"/>
      <c r="JJU784" s="1"/>
      <c r="JJV784" s="1"/>
      <c r="JJW784" s="1"/>
      <c r="JJX784" s="1"/>
      <c r="JJY784" s="1"/>
      <c r="JJZ784" s="1"/>
      <c r="JKA784" s="1"/>
      <c r="JKB784" s="1"/>
      <c r="JKC784" s="1"/>
      <c r="JKD784" s="1"/>
      <c r="JKE784" s="1"/>
      <c r="JKF784" s="1"/>
      <c r="JKG784" s="1"/>
      <c r="JKH784" s="1"/>
      <c r="JKI784" s="1"/>
      <c r="JKJ784" s="1"/>
      <c r="JKK784" s="1"/>
      <c r="JKL784" s="1"/>
      <c r="JKM784" s="1"/>
      <c r="JKN784" s="1"/>
      <c r="JKO784" s="1"/>
      <c r="JKP784" s="1"/>
      <c r="JKQ784" s="1"/>
      <c r="JKR784" s="1"/>
      <c r="JKS784" s="1"/>
      <c r="JKT784" s="1"/>
      <c r="JKU784" s="1"/>
      <c r="JKV784" s="1"/>
      <c r="JKW784" s="1"/>
      <c r="JKX784" s="1"/>
      <c r="JKY784" s="1"/>
      <c r="JKZ784" s="1"/>
      <c r="JLA784" s="1"/>
      <c r="JLB784" s="1"/>
      <c r="JLC784" s="1"/>
      <c r="JLD784" s="1"/>
      <c r="JLE784" s="1"/>
      <c r="JLF784" s="1"/>
      <c r="JLG784" s="1"/>
      <c r="JLH784" s="1"/>
      <c r="JLI784" s="1"/>
      <c r="JLJ784" s="1"/>
      <c r="JLK784" s="1"/>
      <c r="JLL784" s="1"/>
      <c r="JLM784" s="1"/>
      <c r="JLN784" s="1"/>
      <c r="JLO784" s="1"/>
      <c r="JLP784" s="1"/>
      <c r="JLQ784" s="1"/>
      <c r="JLR784" s="1"/>
      <c r="JLS784" s="1"/>
      <c r="JLT784" s="1"/>
      <c r="JLU784" s="1"/>
      <c r="JLV784" s="1"/>
      <c r="JLW784" s="1"/>
      <c r="JLX784" s="1"/>
      <c r="JLY784" s="1"/>
      <c r="JLZ784" s="1"/>
      <c r="JMA784" s="1"/>
      <c r="JMB784" s="1"/>
      <c r="JMC784" s="1"/>
      <c r="JMD784" s="1"/>
      <c r="JME784" s="1"/>
      <c r="JMF784" s="1"/>
      <c r="JMG784" s="1"/>
      <c r="JMH784" s="1"/>
      <c r="JMI784" s="1"/>
      <c r="JMJ784" s="1"/>
      <c r="JMK784" s="1"/>
      <c r="JML784" s="1"/>
      <c r="JMM784" s="1"/>
      <c r="JMN784" s="1"/>
      <c r="JMO784" s="1"/>
      <c r="JMP784" s="1"/>
      <c r="JMQ784" s="1"/>
      <c r="JMR784" s="1"/>
      <c r="JMS784" s="1"/>
      <c r="JMT784" s="1"/>
      <c r="JMU784" s="1"/>
      <c r="JMV784" s="1"/>
      <c r="JMW784" s="1"/>
      <c r="JMX784" s="1"/>
      <c r="JMY784" s="1"/>
      <c r="JMZ784" s="1"/>
      <c r="JNA784" s="1"/>
      <c r="JNB784" s="1"/>
      <c r="JNC784" s="1"/>
      <c r="JND784" s="1"/>
      <c r="JNE784" s="1"/>
      <c r="JNF784" s="1"/>
      <c r="JNG784" s="1"/>
      <c r="JNH784" s="1"/>
      <c r="JNI784" s="1"/>
      <c r="JNJ784" s="1"/>
      <c r="JNK784" s="1"/>
      <c r="JNL784" s="1"/>
      <c r="JNM784" s="1"/>
      <c r="JNN784" s="1"/>
      <c r="JNO784" s="1"/>
      <c r="JNP784" s="1"/>
      <c r="JNQ784" s="1"/>
      <c r="JNR784" s="1"/>
      <c r="JNS784" s="1"/>
      <c r="JNT784" s="1"/>
      <c r="JNU784" s="1"/>
      <c r="JNV784" s="1"/>
      <c r="JNW784" s="1"/>
      <c r="JNX784" s="1"/>
      <c r="JNY784" s="1"/>
      <c r="JNZ784" s="1"/>
      <c r="JOA784" s="1"/>
      <c r="JOB784" s="1"/>
      <c r="JOC784" s="1"/>
      <c r="JOD784" s="1"/>
      <c r="JOE784" s="1"/>
      <c r="JOF784" s="1"/>
      <c r="JOG784" s="1"/>
      <c r="JOH784" s="1"/>
      <c r="JOI784" s="1"/>
      <c r="JOJ784" s="1"/>
      <c r="JOK784" s="1"/>
      <c r="JOL784" s="1"/>
      <c r="JOM784" s="1"/>
      <c r="JON784" s="1"/>
      <c r="JOO784" s="1"/>
      <c r="JOP784" s="1"/>
      <c r="JOQ784" s="1"/>
      <c r="JOR784" s="1"/>
      <c r="JOS784" s="1"/>
      <c r="JOT784" s="1"/>
      <c r="JOU784" s="1"/>
      <c r="JOV784" s="1"/>
      <c r="JOW784" s="1"/>
      <c r="JOX784" s="1"/>
      <c r="JOY784" s="1"/>
      <c r="JOZ784" s="1"/>
      <c r="JPA784" s="1"/>
      <c r="JPB784" s="1"/>
      <c r="JPC784" s="1"/>
      <c r="JPD784" s="1"/>
      <c r="JPE784" s="1"/>
      <c r="JPF784" s="1"/>
      <c r="JPG784" s="1"/>
      <c r="JPH784" s="1"/>
      <c r="JPI784" s="1"/>
      <c r="JPJ784" s="1"/>
      <c r="JPK784" s="1"/>
      <c r="JPL784" s="1"/>
      <c r="JPM784" s="1"/>
      <c r="JPN784" s="1"/>
      <c r="JPO784" s="1"/>
      <c r="JPP784" s="1"/>
      <c r="JPQ784" s="1"/>
      <c r="JPR784" s="1"/>
      <c r="JPS784" s="1"/>
      <c r="JPT784" s="1"/>
      <c r="JPU784" s="1"/>
      <c r="JPV784" s="1"/>
      <c r="JPW784" s="1"/>
      <c r="JPX784" s="1"/>
      <c r="JPY784" s="1"/>
      <c r="JPZ784" s="1"/>
      <c r="JQA784" s="1"/>
      <c r="JQB784" s="1"/>
      <c r="JQC784" s="1"/>
      <c r="JQD784" s="1"/>
      <c r="JQE784" s="1"/>
      <c r="JQF784" s="1"/>
      <c r="JQG784" s="1"/>
      <c r="JQH784" s="1"/>
      <c r="JQI784" s="1"/>
      <c r="JQJ784" s="1"/>
      <c r="JQK784" s="1"/>
      <c r="JQL784" s="1"/>
      <c r="JQM784" s="1"/>
      <c r="JQN784" s="1"/>
      <c r="JQO784" s="1"/>
      <c r="JQP784" s="1"/>
      <c r="JQQ784" s="1"/>
      <c r="JQR784" s="1"/>
      <c r="JQS784" s="1"/>
      <c r="JQT784" s="1"/>
      <c r="JQU784" s="1"/>
      <c r="JQV784" s="1"/>
      <c r="JQW784" s="1"/>
      <c r="JQX784" s="1"/>
      <c r="JQY784" s="1"/>
      <c r="JQZ784" s="1"/>
      <c r="JRA784" s="1"/>
      <c r="JRB784" s="1"/>
      <c r="JRC784" s="1"/>
      <c r="JRD784" s="1"/>
      <c r="JRE784" s="1"/>
      <c r="JRF784" s="1"/>
      <c r="JRG784" s="1"/>
      <c r="JRH784" s="1"/>
      <c r="JRI784" s="1"/>
      <c r="JRJ784" s="1"/>
      <c r="JRK784" s="1"/>
      <c r="JRL784" s="1"/>
      <c r="JRM784" s="1"/>
      <c r="JRN784" s="1"/>
      <c r="JRO784" s="1"/>
      <c r="JRP784" s="1"/>
      <c r="JRQ784" s="1"/>
      <c r="JRR784" s="1"/>
      <c r="JRS784" s="1"/>
      <c r="JRT784" s="1"/>
      <c r="JRU784" s="1"/>
      <c r="JRV784" s="1"/>
      <c r="JRW784" s="1"/>
      <c r="JRX784" s="1"/>
      <c r="JRY784" s="1"/>
      <c r="JRZ784" s="1"/>
      <c r="JSA784" s="1"/>
      <c r="JSB784" s="1"/>
      <c r="JSC784" s="1"/>
      <c r="JSD784" s="1"/>
      <c r="JSE784" s="1"/>
      <c r="JSF784" s="1"/>
      <c r="JSG784" s="1"/>
      <c r="JSH784" s="1"/>
      <c r="JSI784" s="1"/>
      <c r="JSJ784" s="1"/>
      <c r="JSK784" s="1"/>
      <c r="JSL784" s="1"/>
      <c r="JSM784" s="1"/>
      <c r="JSN784" s="1"/>
      <c r="JSO784" s="1"/>
      <c r="JSP784" s="1"/>
      <c r="JSQ784" s="1"/>
      <c r="JSR784" s="1"/>
      <c r="JSS784" s="1"/>
      <c r="JST784" s="1"/>
      <c r="JSU784" s="1"/>
      <c r="JSV784" s="1"/>
      <c r="JSW784" s="1"/>
      <c r="JSX784" s="1"/>
      <c r="JSY784" s="1"/>
      <c r="JSZ784" s="1"/>
      <c r="JTA784" s="1"/>
      <c r="JTB784" s="1"/>
      <c r="JTC784" s="1"/>
      <c r="JTD784" s="1"/>
      <c r="JTE784" s="1"/>
      <c r="JTF784" s="1"/>
      <c r="JTG784" s="1"/>
      <c r="JTH784" s="1"/>
      <c r="JTI784" s="1"/>
      <c r="JTJ784" s="1"/>
      <c r="JTK784" s="1"/>
      <c r="JTL784" s="1"/>
      <c r="JTM784" s="1"/>
      <c r="JTN784" s="1"/>
      <c r="JTO784" s="1"/>
      <c r="JTP784" s="1"/>
      <c r="JTQ784" s="1"/>
      <c r="JTR784" s="1"/>
      <c r="JTS784" s="1"/>
      <c r="JTT784" s="1"/>
      <c r="JTU784" s="1"/>
      <c r="JTV784" s="1"/>
      <c r="JTW784" s="1"/>
      <c r="JTX784" s="1"/>
      <c r="JTY784" s="1"/>
      <c r="JTZ784" s="1"/>
      <c r="JUA784" s="1"/>
      <c r="JUB784" s="1"/>
      <c r="JUC784" s="1"/>
      <c r="JUD784" s="1"/>
      <c r="JUE784" s="1"/>
      <c r="JUF784" s="1"/>
      <c r="JUG784" s="1"/>
      <c r="JUH784" s="1"/>
      <c r="JUI784" s="1"/>
      <c r="JUJ784" s="1"/>
      <c r="JUK784" s="1"/>
      <c r="JUL784" s="1"/>
      <c r="JUM784" s="1"/>
      <c r="JUN784" s="1"/>
      <c r="JUO784" s="1"/>
      <c r="JUP784" s="1"/>
      <c r="JUQ784" s="1"/>
      <c r="JUR784" s="1"/>
      <c r="JUS784" s="1"/>
      <c r="JUT784" s="1"/>
      <c r="JUU784" s="1"/>
      <c r="JUV784" s="1"/>
      <c r="JUW784" s="1"/>
      <c r="JUX784" s="1"/>
      <c r="JUY784" s="1"/>
      <c r="JUZ784" s="1"/>
      <c r="JVA784" s="1"/>
      <c r="JVB784" s="1"/>
      <c r="JVC784" s="1"/>
      <c r="JVD784" s="1"/>
      <c r="JVE784" s="1"/>
      <c r="JVF784" s="1"/>
      <c r="JVG784" s="1"/>
      <c r="JVH784" s="1"/>
      <c r="JVI784" s="1"/>
      <c r="JVJ784" s="1"/>
      <c r="JVK784" s="1"/>
      <c r="JVL784" s="1"/>
      <c r="JVM784" s="1"/>
      <c r="JVN784" s="1"/>
      <c r="JVO784" s="1"/>
      <c r="JVP784" s="1"/>
      <c r="JVQ784" s="1"/>
      <c r="JVR784" s="1"/>
      <c r="JVS784" s="1"/>
      <c r="JVT784" s="1"/>
      <c r="JVU784" s="1"/>
      <c r="JVV784" s="1"/>
      <c r="JVW784" s="1"/>
      <c r="JVX784" s="1"/>
      <c r="JVY784" s="1"/>
      <c r="JVZ784" s="1"/>
      <c r="JWA784" s="1"/>
      <c r="JWB784" s="1"/>
      <c r="JWC784" s="1"/>
      <c r="JWD784" s="1"/>
      <c r="JWE784" s="1"/>
      <c r="JWF784" s="1"/>
      <c r="JWG784" s="1"/>
      <c r="JWH784" s="1"/>
      <c r="JWI784" s="1"/>
      <c r="JWJ784" s="1"/>
      <c r="JWK784" s="1"/>
      <c r="JWL784" s="1"/>
      <c r="JWM784" s="1"/>
      <c r="JWN784" s="1"/>
      <c r="JWO784" s="1"/>
      <c r="JWP784" s="1"/>
      <c r="JWQ784" s="1"/>
      <c r="JWR784" s="1"/>
      <c r="JWS784" s="1"/>
      <c r="JWT784" s="1"/>
      <c r="JWU784" s="1"/>
      <c r="JWV784" s="1"/>
      <c r="JWW784" s="1"/>
      <c r="JWX784" s="1"/>
      <c r="JWY784" s="1"/>
      <c r="JWZ784" s="1"/>
      <c r="JXA784" s="1"/>
      <c r="JXB784" s="1"/>
      <c r="JXC784" s="1"/>
      <c r="JXD784" s="1"/>
      <c r="JXE784" s="1"/>
      <c r="JXF784" s="1"/>
      <c r="JXG784" s="1"/>
      <c r="JXH784" s="1"/>
      <c r="JXI784" s="1"/>
      <c r="JXJ784" s="1"/>
      <c r="JXK784" s="1"/>
      <c r="JXL784" s="1"/>
      <c r="JXM784" s="1"/>
      <c r="JXN784" s="1"/>
      <c r="JXO784" s="1"/>
      <c r="JXP784" s="1"/>
      <c r="JXQ784" s="1"/>
      <c r="JXR784" s="1"/>
      <c r="JXS784" s="1"/>
      <c r="JXT784" s="1"/>
      <c r="JXU784" s="1"/>
      <c r="JXV784" s="1"/>
      <c r="JXW784" s="1"/>
      <c r="JXX784" s="1"/>
      <c r="JXY784" s="1"/>
      <c r="JXZ784" s="1"/>
      <c r="JYA784" s="1"/>
      <c r="JYB784" s="1"/>
      <c r="JYC784" s="1"/>
      <c r="JYD784" s="1"/>
      <c r="JYE784" s="1"/>
      <c r="JYF784" s="1"/>
      <c r="JYG784" s="1"/>
      <c r="JYH784" s="1"/>
      <c r="JYI784" s="1"/>
      <c r="JYJ784" s="1"/>
      <c r="JYK784" s="1"/>
      <c r="JYL784" s="1"/>
      <c r="JYM784" s="1"/>
      <c r="JYN784" s="1"/>
      <c r="JYO784" s="1"/>
      <c r="JYP784" s="1"/>
      <c r="JYQ784" s="1"/>
      <c r="JYR784" s="1"/>
      <c r="JYS784" s="1"/>
      <c r="JYT784" s="1"/>
      <c r="JYU784" s="1"/>
      <c r="JYV784" s="1"/>
      <c r="JYW784" s="1"/>
      <c r="JYX784" s="1"/>
      <c r="JYY784" s="1"/>
      <c r="JYZ784" s="1"/>
      <c r="JZA784" s="1"/>
      <c r="JZB784" s="1"/>
      <c r="JZC784" s="1"/>
      <c r="JZD784" s="1"/>
      <c r="JZE784" s="1"/>
      <c r="JZF784" s="1"/>
      <c r="JZG784" s="1"/>
      <c r="JZH784" s="1"/>
      <c r="JZI784" s="1"/>
      <c r="JZJ784" s="1"/>
      <c r="JZK784" s="1"/>
      <c r="JZL784" s="1"/>
      <c r="JZM784" s="1"/>
      <c r="JZN784" s="1"/>
      <c r="JZO784" s="1"/>
      <c r="JZP784" s="1"/>
      <c r="JZQ784" s="1"/>
      <c r="JZR784" s="1"/>
      <c r="JZS784" s="1"/>
      <c r="JZT784" s="1"/>
      <c r="JZU784" s="1"/>
      <c r="JZV784" s="1"/>
      <c r="JZW784" s="1"/>
      <c r="JZX784" s="1"/>
      <c r="JZY784" s="1"/>
      <c r="JZZ784" s="1"/>
      <c r="KAA784" s="1"/>
      <c r="KAB784" s="1"/>
      <c r="KAC784" s="1"/>
      <c r="KAD784" s="1"/>
      <c r="KAE784" s="1"/>
      <c r="KAF784" s="1"/>
      <c r="KAG784" s="1"/>
      <c r="KAH784" s="1"/>
      <c r="KAI784" s="1"/>
      <c r="KAJ784" s="1"/>
      <c r="KAK784" s="1"/>
      <c r="KAL784" s="1"/>
      <c r="KAM784" s="1"/>
      <c r="KAN784" s="1"/>
      <c r="KAO784" s="1"/>
      <c r="KAP784" s="1"/>
      <c r="KAQ784" s="1"/>
      <c r="KAR784" s="1"/>
      <c r="KAS784" s="1"/>
      <c r="KAT784" s="1"/>
      <c r="KAU784" s="1"/>
      <c r="KAV784" s="1"/>
      <c r="KAW784" s="1"/>
      <c r="KAX784" s="1"/>
      <c r="KAY784" s="1"/>
      <c r="KAZ784" s="1"/>
      <c r="KBA784" s="1"/>
      <c r="KBB784" s="1"/>
      <c r="KBC784" s="1"/>
      <c r="KBD784" s="1"/>
      <c r="KBE784" s="1"/>
      <c r="KBF784" s="1"/>
      <c r="KBG784" s="1"/>
      <c r="KBH784" s="1"/>
      <c r="KBI784" s="1"/>
      <c r="KBJ784" s="1"/>
      <c r="KBK784" s="1"/>
      <c r="KBL784" s="1"/>
      <c r="KBM784" s="1"/>
      <c r="KBN784" s="1"/>
      <c r="KBO784" s="1"/>
      <c r="KBP784" s="1"/>
      <c r="KBQ784" s="1"/>
      <c r="KBR784" s="1"/>
      <c r="KBS784" s="1"/>
      <c r="KBT784" s="1"/>
      <c r="KBU784" s="1"/>
      <c r="KBV784" s="1"/>
      <c r="KBW784" s="1"/>
      <c r="KBX784" s="1"/>
      <c r="KBY784" s="1"/>
      <c r="KBZ784" s="1"/>
      <c r="KCA784" s="1"/>
      <c r="KCB784" s="1"/>
      <c r="KCC784" s="1"/>
      <c r="KCD784" s="1"/>
      <c r="KCE784" s="1"/>
      <c r="KCF784" s="1"/>
      <c r="KCG784" s="1"/>
      <c r="KCH784" s="1"/>
      <c r="KCI784" s="1"/>
      <c r="KCJ784" s="1"/>
      <c r="KCK784" s="1"/>
      <c r="KCL784" s="1"/>
      <c r="KCM784" s="1"/>
      <c r="KCN784" s="1"/>
      <c r="KCO784" s="1"/>
      <c r="KCP784" s="1"/>
      <c r="KCQ784" s="1"/>
      <c r="KCR784" s="1"/>
      <c r="KCS784" s="1"/>
      <c r="KCT784" s="1"/>
      <c r="KCU784" s="1"/>
      <c r="KCV784" s="1"/>
      <c r="KCW784" s="1"/>
      <c r="KCX784" s="1"/>
      <c r="KCY784" s="1"/>
      <c r="KCZ784" s="1"/>
      <c r="KDA784" s="1"/>
      <c r="KDB784" s="1"/>
      <c r="KDC784" s="1"/>
      <c r="KDD784" s="1"/>
      <c r="KDE784" s="1"/>
      <c r="KDF784" s="1"/>
      <c r="KDG784" s="1"/>
      <c r="KDH784" s="1"/>
      <c r="KDI784" s="1"/>
      <c r="KDJ784" s="1"/>
      <c r="KDK784" s="1"/>
      <c r="KDL784" s="1"/>
      <c r="KDM784" s="1"/>
      <c r="KDN784" s="1"/>
      <c r="KDO784" s="1"/>
      <c r="KDP784" s="1"/>
      <c r="KDQ784" s="1"/>
      <c r="KDR784" s="1"/>
      <c r="KDS784" s="1"/>
      <c r="KDT784" s="1"/>
      <c r="KDU784" s="1"/>
      <c r="KDV784" s="1"/>
      <c r="KDW784" s="1"/>
      <c r="KDX784" s="1"/>
      <c r="KDY784" s="1"/>
      <c r="KDZ784" s="1"/>
      <c r="KEA784" s="1"/>
      <c r="KEB784" s="1"/>
      <c r="KEC784" s="1"/>
      <c r="KED784" s="1"/>
      <c r="KEE784" s="1"/>
      <c r="KEF784" s="1"/>
      <c r="KEG784" s="1"/>
      <c r="KEH784" s="1"/>
      <c r="KEI784" s="1"/>
      <c r="KEJ784" s="1"/>
      <c r="KEK784" s="1"/>
      <c r="KEL784" s="1"/>
      <c r="KEM784" s="1"/>
      <c r="KEN784" s="1"/>
      <c r="KEO784" s="1"/>
      <c r="KEP784" s="1"/>
      <c r="KEQ784" s="1"/>
      <c r="KER784" s="1"/>
      <c r="KES784" s="1"/>
      <c r="KET784" s="1"/>
      <c r="KEU784" s="1"/>
      <c r="KEV784" s="1"/>
      <c r="KEW784" s="1"/>
      <c r="KEX784" s="1"/>
      <c r="KEY784" s="1"/>
      <c r="KEZ784" s="1"/>
      <c r="KFA784" s="1"/>
      <c r="KFB784" s="1"/>
      <c r="KFC784" s="1"/>
      <c r="KFD784" s="1"/>
      <c r="KFE784" s="1"/>
      <c r="KFF784" s="1"/>
      <c r="KFG784" s="1"/>
      <c r="KFH784" s="1"/>
      <c r="KFI784" s="1"/>
      <c r="KFJ784" s="1"/>
      <c r="KFK784" s="1"/>
      <c r="KFL784" s="1"/>
      <c r="KFM784" s="1"/>
      <c r="KFN784" s="1"/>
      <c r="KFO784" s="1"/>
      <c r="KFP784" s="1"/>
      <c r="KFQ784" s="1"/>
      <c r="KFR784" s="1"/>
      <c r="KFS784" s="1"/>
      <c r="KFT784" s="1"/>
      <c r="KFU784" s="1"/>
      <c r="KFV784" s="1"/>
      <c r="KFW784" s="1"/>
      <c r="KFX784" s="1"/>
      <c r="KFY784" s="1"/>
      <c r="KFZ784" s="1"/>
      <c r="KGA784" s="1"/>
      <c r="KGB784" s="1"/>
      <c r="KGC784" s="1"/>
      <c r="KGD784" s="1"/>
      <c r="KGE784" s="1"/>
      <c r="KGF784" s="1"/>
      <c r="KGG784" s="1"/>
      <c r="KGH784" s="1"/>
      <c r="KGI784" s="1"/>
      <c r="KGJ784" s="1"/>
      <c r="KGK784" s="1"/>
      <c r="KGL784" s="1"/>
      <c r="KGM784" s="1"/>
      <c r="KGN784" s="1"/>
      <c r="KGO784" s="1"/>
      <c r="KGP784" s="1"/>
      <c r="KGQ784" s="1"/>
      <c r="KGR784" s="1"/>
      <c r="KGS784" s="1"/>
      <c r="KGT784" s="1"/>
      <c r="KGU784" s="1"/>
      <c r="KGV784" s="1"/>
      <c r="KGW784" s="1"/>
      <c r="KGX784" s="1"/>
      <c r="KGY784" s="1"/>
      <c r="KGZ784" s="1"/>
      <c r="KHA784" s="1"/>
      <c r="KHB784" s="1"/>
      <c r="KHC784" s="1"/>
      <c r="KHD784" s="1"/>
      <c r="KHE784" s="1"/>
      <c r="KHF784" s="1"/>
      <c r="KHG784" s="1"/>
      <c r="KHH784" s="1"/>
      <c r="KHI784" s="1"/>
      <c r="KHJ784" s="1"/>
      <c r="KHK784" s="1"/>
      <c r="KHL784" s="1"/>
      <c r="KHM784" s="1"/>
      <c r="KHN784" s="1"/>
      <c r="KHO784" s="1"/>
      <c r="KHP784" s="1"/>
      <c r="KHQ784" s="1"/>
      <c r="KHR784" s="1"/>
      <c r="KHS784" s="1"/>
      <c r="KHT784" s="1"/>
      <c r="KHU784" s="1"/>
      <c r="KHV784" s="1"/>
      <c r="KHW784" s="1"/>
      <c r="KHX784" s="1"/>
      <c r="KHY784" s="1"/>
      <c r="KHZ784" s="1"/>
      <c r="KIA784" s="1"/>
      <c r="KIB784" s="1"/>
      <c r="KIC784" s="1"/>
      <c r="KID784" s="1"/>
      <c r="KIE784" s="1"/>
      <c r="KIF784" s="1"/>
      <c r="KIG784" s="1"/>
      <c r="KIH784" s="1"/>
      <c r="KII784" s="1"/>
      <c r="KIJ784" s="1"/>
      <c r="KIK784" s="1"/>
      <c r="KIL784" s="1"/>
      <c r="KIM784" s="1"/>
      <c r="KIN784" s="1"/>
      <c r="KIO784" s="1"/>
      <c r="KIP784" s="1"/>
      <c r="KIQ784" s="1"/>
      <c r="KIR784" s="1"/>
      <c r="KIS784" s="1"/>
      <c r="KIT784" s="1"/>
      <c r="KIU784" s="1"/>
      <c r="KIV784" s="1"/>
      <c r="KIW784" s="1"/>
      <c r="KIX784" s="1"/>
      <c r="KIY784" s="1"/>
      <c r="KIZ784" s="1"/>
      <c r="KJA784" s="1"/>
      <c r="KJB784" s="1"/>
      <c r="KJC784" s="1"/>
      <c r="KJD784" s="1"/>
      <c r="KJE784" s="1"/>
      <c r="KJF784" s="1"/>
      <c r="KJG784" s="1"/>
      <c r="KJH784" s="1"/>
      <c r="KJI784" s="1"/>
      <c r="KJJ784" s="1"/>
      <c r="KJK784" s="1"/>
      <c r="KJL784" s="1"/>
      <c r="KJM784" s="1"/>
      <c r="KJN784" s="1"/>
      <c r="KJO784" s="1"/>
      <c r="KJP784" s="1"/>
      <c r="KJQ784" s="1"/>
      <c r="KJR784" s="1"/>
      <c r="KJS784" s="1"/>
      <c r="KJT784" s="1"/>
      <c r="KJU784" s="1"/>
      <c r="KJV784" s="1"/>
      <c r="KJW784" s="1"/>
      <c r="KJX784" s="1"/>
      <c r="KJY784" s="1"/>
      <c r="KJZ784" s="1"/>
      <c r="KKA784" s="1"/>
      <c r="KKB784" s="1"/>
      <c r="KKC784" s="1"/>
      <c r="KKD784" s="1"/>
      <c r="KKE784" s="1"/>
      <c r="KKF784" s="1"/>
      <c r="KKG784" s="1"/>
      <c r="KKH784" s="1"/>
      <c r="KKI784" s="1"/>
      <c r="KKJ784" s="1"/>
      <c r="KKK784" s="1"/>
      <c r="KKL784" s="1"/>
      <c r="KKM784" s="1"/>
      <c r="KKN784" s="1"/>
      <c r="KKO784" s="1"/>
      <c r="KKP784" s="1"/>
      <c r="KKQ784" s="1"/>
      <c r="KKR784" s="1"/>
      <c r="KKS784" s="1"/>
      <c r="KKT784" s="1"/>
      <c r="KKU784" s="1"/>
      <c r="KKV784" s="1"/>
      <c r="KKW784" s="1"/>
      <c r="KKX784" s="1"/>
      <c r="KKY784" s="1"/>
      <c r="KKZ784" s="1"/>
      <c r="KLA784" s="1"/>
      <c r="KLB784" s="1"/>
      <c r="KLC784" s="1"/>
      <c r="KLD784" s="1"/>
      <c r="KLE784" s="1"/>
      <c r="KLF784" s="1"/>
      <c r="KLG784" s="1"/>
      <c r="KLH784" s="1"/>
      <c r="KLI784" s="1"/>
      <c r="KLJ784" s="1"/>
      <c r="KLK784" s="1"/>
      <c r="KLL784" s="1"/>
      <c r="KLM784" s="1"/>
      <c r="KLN784" s="1"/>
      <c r="KLO784" s="1"/>
      <c r="KLP784" s="1"/>
      <c r="KLQ784" s="1"/>
      <c r="KLR784" s="1"/>
      <c r="KLS784" s="1"/>
      <c r="KLT784" s="1"/>
      <c r="KLU784" s="1"/>
      <c r="KLV784" s="1"/>
      <c r="KLW784" s="1"/>
      <c r="KLX784" s="1"/>
      <c r="KLY784" s="1"/>
      <c r="KLZ784" s="1"/>
      <c r="KMA784" s="1"/>
      <c r="KMB784" s="1"/>
      <c r="KMC784" s="1"/>
      <c r="KMD784" s="1"/>
      <c r="KME784" s="1"/>
      <c r="KMF784" s="1"/>
      <c r="KMG784" s="1"/>
      <c r="KMH784" s="1"/>
      <c r="KMI784" s="1"/>
      <c r="KMJ784" s="1"/>
      <c r="KMK784" s="1"/>
      <c r="KML784" s="1"/>
      <c r="KMM784" s="1"/>
      <c r="KMN784" s="1"/>
      <c r="KMO784" s="1"/>
      <c r="KMP784" s="1"/>
      <c r="KMQ784" s="1"/>
      <c r="KMR784" s="1"/>
      <c r="KMS784" s="1"/>
      <c r="KMT784" s="1"/>
      <c r="KMU784" s="1"/>
      <c r="KMV784" s="1"/>
      <c r="KMW784" s="1"/>
      <c r="KMX784" s="1"/>
      <c r="KMY784" s="1"/>
      <c r="KMZ784" s="1"/>
      <c r="KNA784" s="1"/>
      <c r="KNB784" s="1"/>
      <c r="KNC784" s="1"/>
      <c r="KND784" s="1"/>
      <c r="KNE784" s="1"/>
      <c r="KNF784" s="1"/>
      <c r="KNG784" s="1"/>
      <c r="KNH784" s="1"/>
      <c r="KNI784" s="1"/>
      <c r="KNJ784" s="1"/>
      <c r="KNK784" s="1"/>
      <c r="KNL784" s="1"/>
      <c r="KNM784" s="1"/>
      <c r="KNN784" s="1"/>
      <c r="KNO784" s="1"/>
      <c r="KNP784" s="1"/>
      <c r="KNQ784" s="1"/>
      <c r="KNR784" s="1"/>
      <c r="KNS784" s="1"/>
      <c r="KNT784" s="1"/>
      <c r="KNU784" s="1"/>
      <c r="KNV784" s="1"/>
      <c r="KNW784" s="1"/>
      <c r="KNX784" s="1"/>
      <c r="KNY784" s="1"/>
      <c r="KNZ784" s="1"/>
      <c r="KOA784" s="1"/>
      <c r="KOB784" s="1"/>
      <c r="KOC784" s="1"/>
      <c r="KOD784" s="1"/>
      <c r="KOE784" s="1"/>
      <c r="KOF784" s="1"/>
      <c r="KOG784" s="1"/>
      <c r="KOH784" s="1"/>
      <c r="KOI784" s="1"/>
      <c r="KOJ784" s="1"/>
      <c r="KOK784" s="1"/>
      <c r="KOL784" s="1"/>
      <c r="KOM784" s="1"/>
      <c r="KON784" s="1"/>
      <c r="KOO784" s="1"/>
      <c r="KOP784" s="1"/>
      <c r="KOQ784" s="1"/>
      <c r="KOR784" s="1"/>
      <c r="KOS784" s="1"/>
      <c r="KOT784" s="1"/>
      <c r="KOU784" s="1"/>
      <c r="KOV784" s="1"/>
      <c r="KOW784" s="1"/>
      <c r="KOX784" s="1"/>
      <c r="KOY784" s="1"/>
      <c r="KOZ784" s="1"/>
      <c r="KPA784" s="1"/>
      <c r="KPB784" s="1"/>
      <c r="KPC784" s="1"/>
      <c r="KPD784" s="1"/>
      <c r="KPE784" s="1"/>
      <c r="KPF784" s="1"/>
      <c r="KPG784" s="1"/>
      <c r="KPH784" s="1"/>
      <c r="KPI784" s="1"/>
      <c r="KPJ784" s="1"/>
      <c r="KPK784" s="1"/>
      <c r="KPL784" s="1"/>
      <c r="KPM784" s="1"/>
      <c r="KPN784" s="1"/>
      <c r="KPO784" s="1"/>
      <c r="KPP784" s="1"/>
      <c r="KPQ784" s="1"/>
      <c r="KPR784" s="1"/>
      <c r="KPS784" s="1"/>
      <c r="KPT784" s="1"/>
      <c r="KPU784" s="1"/>
      <c r="KPV784" s="1"/>
      <c r="KPW784" s="1"/>
      <c r="KPX784" s="1"/>
      <c r="KPY784" s="1"/>
      <c r="KPZ784" s="1"/>
      <c r="KQA784" s="1"/>
      <c r="KQB784" s="1"/>
      <c r="KQC784" s="1"/>
      <c r="KQD784" s="1"/>
      <c r="KQE784" s="1"/>
      <c r="KQF784" s="1"/>
      <c r="KQG784" s="1"/>
      <c r="KQH784" s="1"/>
      <c r="KQI784" s="1"/>
      <c r="KQJ784" s="1"/>
      <c r="KQK784" s="1"/>
      <c r="KQL784" s="1"/>
      <c r="KQM784" s="1"/>
      <c r="KQN784" s="1"/>
      <c r="KQO784" s="1"/>
      <c r="KQP784" s="1"/>
      <c r="KQQ784" s="1"/>
      <c r="KQR784" s="1"/>
      <c r="KQS784" s="1"/>
      <c r="KQT784" s="1"/>
      <c r="KQU784" s="1"/>
      <c r="KQV784" s="1"/>
      <c r="KQW784" s="1"/>
      <c r="KQX784" s="1"/>
      <c r="KQY784" s="1"/>
      <c r="KQZ784" s="1"/>
      <c r="KRA784" s="1"/>
      <c r="KRB784" s="1"/>
      <c r="KRC784" s="1"/>
      <c r="KRD784" s="1"/>
      <c r="KRE784" s="1"/>
      <c r="KRF784" s="1"/>
      <c r="KRG784" s="1"/>
      <c r="KRH784" s="1"/>
      <c r="KRI784" s="1"/>
      <c r="KRJ784" s="1"/>
      <c r="KRK784" s="1"/>
      <c r="KRL784" s="1"/>
      <c r="KRM784" s="1"/>
      <c r="KRN784" s="1"/>
      <c r="KRO784" s="1"/>
      <c r="KRP784" s="1"/>
      <c r="KRQ784" s="1"/>
      <c r="KRR784" s="1"/>
      <c r="KRS784" s="1"/>
      <c r="KRT784" s="1"/>
      <c r="KRU784" s="1"/>
      <c r="KRV784" s="1"/>
      <c r="KRW784" s="1"/>
      <c r="KRX784" s="1"/>
      <c r="KRY784" s="1"/>
      <c r="KRZ784" s="1"/>
      <c r="KSA784" s="1"/>
      <c r="KSB784" s="1"/>
      <c r="KSC784" s="1"/>
      <c r="KSD784" s="1"/>
      <c r="KSE784" s="1"/>
      <c r="KSF784" s="1"/>
      <c r="KSG784" s="1"/>
      <c r="KSH784" s="1"/>
      <c r="KSI784" s="1"/>
      <c r="KSJ784" s="1"/>
      <c r="KSK784" s="1"/>
      <c r="KSL784" s="1"/>
      <c r="KSM784" s="1"/>
      <c r="KSN784" s="1"/>
      <c r="KSO784" s="1"/>
      <c r="KSP784" s="1"/>
      <c r="KSQ784" s="1"/>
      <c r="KSR784" s="1"/>
      <c r="KSS784" s="1"/>
      <c r="KST784" s="1"/>
      <c r="KSU784" s="1"/>
      <c r="KSV784" s="1"/>
      <c r="KSW784" s="1"/>
      <c r="KSX784" s="1"/>
      <c r="KSY784" s="1"/>
      <c r="KSZ784" s="1"/>
      <c r="KTA784" s="1"/>
      <c r="KTB784" s="1"/>
      <c r="KTC784" s="1"/>
      <c r="KTD784" s="1"/>
      <c r="KTE784" s="1"/>
      <c r="KTF784" s="1"/>
      <c r="KTG784" s="1"/>
      <c r="KTH784" s="1"/>
      <c r="KTI784" s="1"/>
      <c r="KTJ784" s="1"/>
      <c r="KTK784" s="1"/>
      <c r="KTL784" s="1"/>
      <c r="KTM784" s="1"/>
      <c r="KTN784" s="1"/>
      <c r="KTO784" s="1"/>
      <c r="KTP784" s="1"/>
      <c r="KTQ784" s="1"/>
      <c r="KTR784" s="1"/>
      <c r="KTS784" s="1"/>
      <c r="KTT784" s="1"/>
      <c r="KTU784" s="1"/>
      <c r="KTV784" s="1"/>
      <c r="KTW784" s="1"/>
      <c r="KTX784" s="1"/>
      <c r="KTY784" s="1"/>
      <c r="KTZ784" s="1"/>
      <c r="KUA784" s="1"/>
      <c r="KUB784" s="1"/>
      <c r="KUC784" s="1"/>
      <c r="KUD784" s="1"/>
      <c r="KUE784" s="1"/>
      <c r="KUF784" s="1"/>
      <c r="KUG784" s="1"/>
      <c r="KUH784" s="1"/>
      <c r="KUI784" s="1"/>
      <c r="KUJ784" s="1"/>
      <c r="KUK784" s="1"/>
      <c r="KUL784" s="1"/>
      <c r="KUM784" s="1"/>
      <c r="KUN784" s="1"/>
      <c r="KUO784" s="1"/>
      <c r="KUP784" s="1"/>
      <c r="KUQ784" s="1"/>
      <c r="KUR784" s="1"/>
      <c r="KUS784" s="1"/>
      <c r="KUT784" s="1"/>
      <c r="KUU784" s="1"/>
      <c r="KUV784" s="1"/>
      <c r="KUW784" s="1"/>
      <c r="KUX784" s="1"/>
      <c r="KUY784" s="1"/>
      <c r="KUZ784" s="1"/>
      <c r="KVA784" s="1"/>
      <c r="KVB784" s="1"/>
      <c r="KVC784" s="1"/>
      <c r="KVD784" s="1"/>
      <c r="KVE784" s="1"/>
      <c r="KVF784" s="1"/>
      <c r="KVG784" s="1"/>
      <c r="KVH784" s="1"/>
      <c r="KVI784" s="1"/>
      <c r="KVJ784" s="1"/>
      <c r="KVK784" s="1"/>
      <c r="KVL784" s="1"/>
      <c r="KVM784" s="1"/>
      <c r="KVN784" s="1"/>
      <c r="KVO784" s="1"/>
      <c r="KVP784" s="1"/>
      <c r="KVQ784" s="1"/>
      <c r="KVR784" s="1"/>
      <c r="KVS784" s="1"/>
      <c r="KVT784" s="1"/>
      <c r="KVU784" s="1"/>
      <c r="KVV784" s="1"/>
      <c r="KVW784" s="1"/>
      <c r="KVX784" s="1"/>
      <c r="KVY784" s="1"/>
      <c r="KVZ784" s="1"/>
      <c r="KWA784" s="1"/>
      <c r="KWB784" s="1"/>
      <c r="KWC784" s="1"/>
      <c r="KWD784" s="1"/>
      <c r="KWE784" s="1"/>
      <c r="KWF784" s="1"/>
      <c r="KWG784" s="1"/>
      <c r="KWH784" s="1"/>
      <c r="KWI784" s="1"/>
      <c r="KWJ784" s="1"/>
      <c r="KWK784" s="1"/>
      <c r="KWL784" s="1"/>
      <c r="KWM784" s="1"/>
      <c r="KWN784" s="1"/>
      <c r="KWO784" s="1"/>
      <c r="KWP784" s="1"/>
      <c r="KWQ784" s="1"/>
      <c r="KWR784" s="1"/>
      <c r="KWS784" s="1"/>
      <c r="KWT784" s="1"/>
      <c r="KWU784" s="1"/>
      <c r="KWV784" s="1"/>
      <c r="KWW784" s="1"/>
      <c r="KWX784" s="1"/>
      <c r="KWY784" s="1"/>
      <c r="KWZ784" s="1"/>
      <c r="KXA784" s="1"/>
      <c r="KXB784" s="1"/>
      <c r="KXC784" s="1"/>
      <c r="KXD784" s="1"/>
      <c r="KXE784" s="1"/>
      <c r="KXF784" s="1"/>
      <c r="KXG784" s="1"/>
      <c r="KXH784" s="1"/>
      <c r="KXI784" s="1"/>
      <c r="KXJ784" s="1"/>
      <c r="KXK784" s="1"/>
      <c r="KXL784" s="1"/>
      <c r="KXM784" s="1"/>
      <c r="KXN784" s="1"/>
      <c r="KXO784" s="1"/>
      <c r="KXP784" s="1"/>
      <c r="KXQ784" s="1"/>
      <c r="KXR784" s="1"/>
      <c r="KXS784" s="1"/>
      <c r="KXT784" s="1"/>
      <c r="KXU784" s="1"/>
      <c r="KXV784" s="1"/>
      <c r="KXW784" s="1"/>
      <c r="KXX784" s="1"/>
      <c r="KXY784" s="1"/>
      <c r="KXZ784" s="1"/>
      <c r="KYA784" s="1"/>
      <c r="KYB784" s="1"/>
      <c r="KYC784" s="1"/>
      <c r="KYD784" s="1"/>
      <c r="KYE784" s="1"/>
      <c r="KYF784" s="1"/>
      <c r="KYG784" s="1"/>
      <c r="KYH784" s="1"/>
      <c r="KYI784" s="1"/>
      <c r="KYJ784" s="1"/>
      <c r="KYK784" s="1"/>
      <c r="KYL784" s="1"/>
      <c r="KYM784" s="1"/>
      <c r="KYN784" s="1"/>
      <c r="KYO784" s="1"/>
      <c r="KYP784" s="1"/>
      <c r="KYQ784" s="1"/>
      <c r="KYR784" s="1"/>
      <c r="KYS784" s="1"/>
      <c r="KYT784" s="1"/>
      <c r="KYU784" s="1"/>
      <c r="KYV784" s="1"/>
      <c r="KYW784" s="1"/>
      <c r="KYX784" s="1"/>
      <c r="KYY784" s="1"/>
      <c r="KYZ784" s="1"/>
      <c r="KZA784" s="1"/>
      <c r="KZB784" s="1"/>
      <c r="KZC784" s="1"/>
      <c r="KZD784" s="1"/>
      <c r="KZE784" s="1"/>
      <c r="KZF784" s="1"/>
      <c r="KZG784" s="1"/>
      <c r="KZH784" s="1"/>
      <c r="KZI784" s="1"/>
      <c r="KZJ784" s="1"/>
      <c r="KZK784" s="1"/>
      <c r="KZL784" s="1"/>
      <c r="KZM784" s="1"/>
      <c r="KZN784" s="1"/>
      <c r="KZO784" s="1"/>
      <c r="KZP784" s="1"/>
      <c r="KZQ784" s="1"/>
      <c r="KZR784" s="1"/>
      <c r="KZS784" s="1"/>
      <c r="KZT784" s="1"/>
      <c r="KZU784" s="1"/>
      <c r="KZV784" s="1"/>
      <c r="KZW784" s="1"/>
      <c r="KZX784" s="1"/>
      <c r="KZY784" s="1"/>
      <c r="KZZ784" s="1"/>
      <c r="LAA784" s="1"/>
      <c r="LAB784" s="1"/>
      <c r="LAC784" s="1"/>
      <c r="LAD784" s="1"/>
      <c r="LAE784" s="1"/>
      <c r="LAF784" s="1"/>
      <c r="LAG784" s="1"/>
      <c r="LAH784" s="1"/>
      <c r="LAI784" s="1"/>
      <c r="LAJ784" s="1"/>
      <c r="LAK784" s="1"/>
      <c r="LAL784" s="1"/>
      <c r="LAM784" s="1"/>
      <c r="LAN784" s="1"/>
      <c r="LAO784" s="1"/>
      <c r="LAP784" s="1"/>
      <c r="LAQ784" s="1"/>
      <c r="LAR784" s="1"/>
      <c r="LAS784" s="1"/>
      <c r="LAT784" s="1"/>
      <c r="LAU784" s="1"/>
      <c r="LAV784" s="1"/>
      <c r="LAW784" s="1"/>
      <c r="LAX784" s="1"/>
      <c r="LAY784" s="1"/>
      <c r="LAZ784" s="1"/>
      <c r="LBA784" s="1"/>
      <c r="LBB784" s="1"/>
      <c r="LBC784" s="1"/>
      <c r="LBD784" s="1"/>
      <c r="LBE784" s="1"/>
      <c r="LBF784" s="1"/>
      <c r="LBG784" s="1"/>
      <c r="LBH784" s="1"/>
      <c r="LBI784" s="1"/>
      <c r="LBJ784" s="1"/>
      <c r="LBK784" s="1"/>
      <c r="LBL784" s="1"/>
      <c r="LBM784" s="1"/>
      <c r="LBN784" s="1"/>
      <c r="LBO784" s="1"/>
      <c r="LBP784" s="1"/>
      <c r="LBQ784" s="1"/>
      <c r="LBR784" s="1"/>
      <c r="LBS784" s="1"/>
      <c r="LBT784" s="1"/>
      <c r="LBU784" s="1"/>
      <c r="LBV784" s="1"/>
      <c r="LBW784" s="1"/>
      <c r="LBX784" s="1"/>
      <c r="LBY784" s="1"/>
      <c r="LBZ784" s="1"/>
      <c r="LCA784" s="1"/>
      <c r="LCB784" s="1"/>
      <c r="LCC784" s="1"/>
      <c r="LCD784" s="1"/>
      <c r="LCE784" s="1"/>
      <c r="LCF784" s="1"/>
      <c r="LCG784" s="1"/>
      <c r="LCH784" s="1"/>
      <c r="LCI784" s="1"/>
      <c r="LCJ784" s="1"/>
      <c r="LCK784" s="1"/>
      <c r="LCL784" s="1"/>
      <c r="LCM784" s="1"/>
      <c r="LCN784" s="1"/>
      <c r="LCO784" s="1"/>
      <c r="LCP784" s="1"/>
      <c r="LCQ784" s="1"/>
      <c r="LCR784" s="1"/>
      <c r="LCS784" s="1"/>
      <c r="LCT784" s="1"/>
      <c r="LCU784" s="1"/>
      <c r="LCV784" s="1"/>
      <c r="LCW784" s="1"/>
      <c r="LCX784" s="1"/>
      <c r="LCY784" s="1"/>
      <c r="LCZ784" s="1"/>
      <c r="LDA784" s="1"/>
      <c r="LDB784" s="1"/>
      <c r="LDC784" s="1"/>
      <c r="LDD784" s="1"/>
      <c r="LDE784" s="1"/>
      <c r="LDF784" s="1"/>
      <c r="LDG784" s="1"/>
      <c r="LDH784" s="1"/>
      <c r="LDI784" s="1"/>
      <c r="LDJ784" s="1"/>
      <c r="LDK784" s="1"/>
      <c r="LDL784" s="1"/>
      <c r="LDM784" s="1"/>
      <c r="LDN784" s="1"/>
      <c r="LDO784" s="1"/>
      <c r="LDP784" s="1"/>
      <c r="LDQ784" s="1"/>
      <c r="LDR784" s="1"/>
      <c r="LDS784" s="1"/>
      <c r="LDT784" s="1"/>
      <c r="LDU784" s="1"/>
      <c r="LDV784" s="1"/>
      <c r="LDW784" s="1"/>
      <c r="LDX784" s="1"/>
      <c r="LDY784" s="1"/>
      <c r="LDZ784" s="1"/>
      <c r="LEA784" s="1"/>
      <c r="LEB784" s="1"/>
      <c r="LEC784" s="1"/>
      <c r="LED784" s="1"/>
      <c r="LEE784" s="1"/>
      <c r="LEF784" s="1"/>
      <c r="LEG784" s="1"/>
      <c r="LEH784" s="1"/>
      <c r="LEI784" s="1"/>
      <c r="LEJ784" s="1"/>
      <c r="LEK784" s="1"/>
      <c r="LEL784" s="1"/>
      <c r="LEM784" s="1"/>
      <c r="LEN784" s="1"/>
      <c r="LEO784" s="1"/>
      <c r="LEP784" s="1"/>
      <c r="LEQ784" s="1"/>
      <c r="LER784" s="1"/>
      <c r="LES784" s="1"/>
      <c r="LET784" s="1"/>
      <c r="LEU784" s="1"/>
      <c r="LEV784" s="1"/>
      <c r="LEW784" s="1"/>
      <c r="LEX784" s="1"/>
      <c r="LEY784" s="1"/>
      <c r="LEZ784" s="1"/>
      <c r="LFA784" s="1"/>
      <c r="LFB784" s="1"/>
      <c r="LFC784" s="1"/>
      <c r="LFD784" s="1"/>
      <c r="LFE784" s="1"/>
      <c r="LFF784" s="1"/>
      <c r="LFG784" s="1"/>
      <c r="LFH784" s="1"/>
      <c r="LFI784" s="1"/>
      <c r="LFJ784" s="1"/>
      <c r="LFK784" s="1"/>
      <c r="LFL784" s="1"/>
      <c r="LFM784" s="1"/>
      <c r="LFN784" s="1"/>
      <c r="LFO784" s="1"/>
      <c r="LFP784" s="1"/>
      <c r="LFQ784" s="1"/>
      <c r="LFR784" s="1"/>
      <c r="LFS784" s="1"/>
      <c r="LFT784" s="1"/>
      <c r="LFU784" s="1"/>
      <c r="LFV784" s="1"/>
      <c r="LFW784" s="1"/>
      <c r="LFX784" s="1"/>
      <c r="LFY784" s="1"/>
      <c r="LFZ784" s="1"/>
      <c r="LGA784" s="1"/>
      <c r="LGB784" s="1"/>
      <c r="LGC784" s="1"/>
      <c r="LGD784" s="1"/>
      <c r="LGE784" s="1"/>
      <c r="LGF784" s="1"/>
      <c r="LGG784" s="1"/>
      <c r="LGH784" s="1"/>
      <c r="LGI784" s="1"/>
      <c r="LGJ784" s="1"/>
      <c r="LGK784" s="1"/>
      <c r="LGL784" s="1"/>
      <c r="LGM784" s="1"/>
      <c r="LGN784" s="1"/>
      <c r="LGO784" s="1"/>
      <c r="LGP784" s="1"/>
      <c r="LGQ784" s="1"/>
      <c r="LGR784" s="1"/>
      <c r="LGS784" s="1"/>
      <c r="LGT784" s="1"/>
      <c r="LGU784" s="1"/>
      <c r="LGV784" s="1"/>
      <c r="LGW784" s="1"/>
      <c r="LGX784" s="1"/>
      <c r="LGY784" s="1"/>
      <c r="LGZ784" s="1"/>
      <c r="LHA784" s="1"/>
      <c r="LHB784" s="1"/>
      <c r="LHC784" s="1"/>
      <c r="LHD784" s="1"/>
      <c r="LHE784" s="1"/>
      <c r="LHF784" s="1"/>
      <c r="LHG784" s="1"/>
      <c r="LHH784" s="1"/>
      <c r="LHI784" s="1"/>
      <c r="LHJ784" s="1"/>
      <c r="LHK784" s="1"/>
      <c r="LHL784" s="1"/>
      <c r="LHM784" s="1"/>
      <c r="LHN784" s="1"/>
      <c r="LHO784" s="1"/>
      <c r="LHP784" s="1"/>
      <c r="LHQ784" s="1"/>
      <c r="LHR784" s="1"/>
      <c r="LHS784" s="1"/>
      <c r="LHT784" s="1"/>
      <c r="LHU784" s="1"/>
      <c r="LHV784" s="1"/>
      <c r="LHW784" s="1"/>
      <c r="LHX784" s="1"/>
      <c r="LHY784" s="1"/>
      <c r="LHZ784" s="1"/>
      <c r="LIA784" s="1"/>
      <c r="LIB784" s="1"/>
      <c r="LIC784" s="1"/>
      <c r="LID784" s="1"/>
      <c r="LIE784" s="1"/>
      <c r="LIF784" s="1"/>
      <c r="LIG784" s="1"/>
      <c r="LIH784" s="1"/>
      <c r="LII784" s="1"/>
      <c r="LIJ784" s="1"/>
      <c r="LIK784" s="1"/>
      <c r="LIL784" s="1"/>
      <c r="LIM784" s="1"/>
      <c r="LIN784" s="1"/>
      <c r="LIO784" s="1"/>
      <c r="LIP784" s="1"/>
      <c r="LIQ784" s="1"/>
      <c r="LIR784" s="1"/>
      <c r="LIS784" s="1"/>
      <c r="LIT784" s="1"/>
      <c r="LIU784" s="1"/>
      <c r="LIV784" s="1"/>
      <c r="LIW784" s="1"/>
      <c r="LIX784" s="1"/>
      <c r="LIY784" s="1"/>
      <c r="LIZ784" s="1"/>
      <c r="LJA784" s="1"/>
      <c r="LJB784" s="1"/>
      <c r="LJC784" s="1"/>
      <c r="LJD784" s="1"/>
      <c r="LJE784" s="1"/>
      <c r="LJF784" s="1"/>
      <c r="LJG784" s="1"/>
      <c r="LJH784" s="1"/>
      <c r="LJI784" s="1"/>
      <c r="LJJ784" s="1"/>
      <c r="LJK784" s="1"/>
      <c r="LJL784" s="1"/>
      <c r="LJM784" s="1"/>
      <c r="LJN784" s="1"/>
      <c r="LJO784" s="1"/>
      <c r="LJP784" s="1"/>
      <c r="LJQ784" s="1"/>
      <c r="LJR784" s="1"/>
      <c r="LJS784" s="1"/>
      <c r="LJT784" s="1"/>
      <c r="LJU784" s="1"/>
      <c r="LJV784" s="1"/>
      <c r="LJW784" s="1"/>
      <c r="LJX784" s="1"/>
      <c r="LJY784" s="1"/>
      <c r="LJZ784" s="1"/>
      <c r="LKA784" s="1"/>
      <c r="LKB784" s="1"/>
      <c r="LKC784" s="1"/>
      <c r="LKD784" s="1"/>
      <c r="LKE784" s="1"/>
      <c r="LKF784" s="1"/>
      <c r="LKG784" s="1"/>
      <c r="LKH784" s="1"/>
      <c r="LKI784" s="1"/>
      <c r="LKJ784" s="1"/>
      <c r="LKK784" s="1"/>
      <c r="LKL784" s="1"/>
      <c r="LKM784" s="1"/>
      <c r="LKN784" s="1"/>
      <c r="LKO784" s="1"/>
      <c r="LKP784" s="1"/>
      <c r="LKQ784" s="1"/>
      <c r="LKR784" s="1"/>
      <c r="LKS784" s="1"/>
      <c r="LKT784" s="1"/>
      <c r="LKU784" s="1"/>
      <c r="LKV784" s="1"/>
      <c r="LKW784" s="1"/>
      <c r="LKX784" s="1"/>
      <c r="LKY784" s="1"/>
      <c r="LKZ784" s="1"/>
      <c r="LLA784" s="1"/>
      <c r="LLB784" s="1"/>
      <c r="LLC784" s="1"/>
      <c r="LLD784" s="1"/>
      <c r="LLE784" s="1"/>
      <c r="LLF784" s="1"/>
      <c r="LLG784" s="1"/>
      <c r="LLH784" s="1"/>
      <c r="LLI784" s="1"/>
      <c r="LLJ784" s="1"/>
      <c r="LLK784" s="1"/>
      <c r="LLL784" s="1"/>
      <c r="LLM784" s="1"/>
      <c r="LLN784" s="1"/>
      <c r="LLO784" s="1"/>
      <c r="LLP784" s="1"/>
      <c r="LLQ784" s="1"/>
      <c r="LLR784" s="1"/>
      <c r="LLS784" s="1"/>
      <c r="LLT784" s="1"/>
      <c r="LLU784" s="1"/>
      <c r="LLV784" s="1"/>
      <c r="LLW784" s="1"/>
      <c r="LLX784" s="1"/>
      <c r="LLY784" s="1"/>
      <c r="LLZ784" s="1"/>
      <c r="LMA784" s="1"/>
      <c r="LMB784" s="1"/>
      <c r="LMC784" s="1"/>
      <c r="LMD784" s="1"/>
      <c r="LME784" s="1"/>
      <c r="LMF784" s="1"/>
      <c r="LMG784" s="1"/>
      <c r="LMH784" s="1"/>
      <c r="LMI784" s="1"/>
      <c r="LMJ784" s="1"/>
      <c r="LMK784" s="1"/>
      <c r="LML784" s="1"/>
      <c r="LMM784" s="1"/>
      <c r="LMN784" s="1"/>
      <c r="LMO784" s="1"/>
      <c r="LMP784" s="1"/>
      <c r="LMQ784" s="1"/>
      <c r="LMR784" s="1"/>
      <c r="LMS784" s="1"/>
      <c r="LMT784" s="1"/>
      <c r="LMU784" s="1"/>
      <c r="LMV784" s="1"/>
      <c r="LMW784" s="1"/>
      <c r="LMX784" s="1"/>
      <c r="LMY784" s="1"/>
      <c r="LMZ784" s="1"/>
      <c r="LNA784" s="1"/>
      <c r="LNB784" s="1"/>
      <c r="LNC784" s="1"/>
      <c r="LND784" s="1"/>
      <c r="LNE784" s="1"/>
      <c r="LNF784" s="1"/>
      <c r="LNG784" s="1"/>
      <c r="LNH784" s="1"/>
      <c r="LNI784" s="1"/>
      <c r="LNJ784" s="1"/>
      <c r="LNK784" s="1"/>
      <c r="LNL784" s="1"/>
      <c r="LNM784" s="1"/>
      <c r="LNN784" s="1"/>
      <c r="LNO784" s="1"/>
      <c r="LNP784" s="1"/>
      <c r="LNQ784" s="1"/>
      <c r="LNR784" s="1"/>
      <c r="LNS784" s="1"/>
      <c r="LNT784" s="1"/>
      <c r="LNU784" s="1"/>
      <c r="LNV784" s="1"/>
      <c r="LNW784" s="1"/>
      <c r="LNX784" s="1"/>
      <c r="LNY784" s="1"/>
      <c r="LNZ784" s="1"/>
      <c r="LOA784" s="1"/>
      <c r="LOB784" s="1"/>
      <c r="LOC784" s="1"/>
      <c r="LOD784" s="1"/>
      <c r="LOE784" s="1"/>
      <c r="LOF784" s="1"/>
      <c r="LOG784" s="1"/>
      <c r="LOH784" s="1"/>
      <c r="LOI784" s="1"/>
      <c r="LOJ784" s="1"/>
      <c r="LOK784" s="1"/>
      <c r="LOL784" s="1"/>
      <c r="LOM784" s="1"/>
      <c r="LON784" s="1"/>
      <c r="LOO784" s="1"/>
      <c r="LOP784" s="1"/>
      <c r="LOQ784" s="1"/>
      <c r="LOR784" s="1"/>
      <c r="LOS784" s="1"/>
      <c r="LOT784" s="1"/>
      <c r="LOU784" s="1"/>
      <c r="LOV784" s="1"/>
      <c r="LOW784" s="1"/>
      <c r="LOX784" s="1"/>
      <c r="LOY784" s="1"/>
      <c r="LOZ784" s="1"/>
      <c r="LPA784" s="1"/>
      <c r="LPB784" s="1"/>
      <c r="LPC784" s="1"/>
      <c r="LPD784" s="1"/>
      <c r="LPE784" s="1"/>
      <c r="LPF784" s="1"/>
      <c r="LPG784" s="1"/>
      <c r="LPH784" s="1"/>
      <c r="LPI784" s="1"/>
      <c r="LPJ784" s="1"/>
      <c r="LPK784" s="1"/>
      <c r="LPL784" s="1"/>
      <c r="LPM784" s="1"/>
      <c r="LPN784" s="1"/>
      <c r="LPO784" s="1"/>
      <c r="LPP784" s="1"/>
      <c r="LPQ784" s="1"/>
      <c r="LPR784" s="1"/>
      <c r="LPS784" s="1"/>
      <c r="LPT784" s="1"/>
      <c r="LPU784" s="1"/>
      <c r="LPV784" s="1"/>
      <c r="LPW784" s="1"/>
      <c r="LPX784" s="1"/>
      <c r="LPY784" s="1"/>
      <c r="LPZ784" s="1"/>
      <c r="LQA784" s="1"/>
      <c r="LQB784" s="1"/>
      <c r="LQC784" s="1"/>
      <c r="LQD784" s="1"/>
      <c r="LQE784" s="1"/>
      <c r="LQF784" s="1"/>
      <c r="LQG784" s="1"/>
      <c r="LQH784" s="1"/>
      <c r="LQI784" s="1"/>
      <c r="LQJ784" s="1"/>
      <c r="LQK784" s="1"/>
      <c r="LQL784" s="1"/>
      <c r="LQM784" s="1"/>
      <c r="LQN784" s="1"/>
      <c r="LQO784" s="1"/>
      <c r="LQP784" s="1"/>
      <c r="LQQ784" s="1"/>
      <c r="LQR784" s="1"/>
      <c r="LQS784" s="1"/>
      <c r="LQT784" s="1"/>
      <c r="LQU784" s="1"/>
      <c r="LQV784" s="1"/>
      <c r="LQW784" s="1"/>
      <c r="LQX784" s="1"/>
      <c r="LQY784" s="1"/>
      <c r="LQZ784" s="1"/>
      <c r="LRA784" s="1"/>
      <c r="LRB784" s="1"/>
      <c r="LRC784" s="1"/>
      <c r="LRD784" s="1"/>
      <c r="LRE784" s="1"/>
      <c r="LRF784" s="1"/>
      <c r="LRG784" s="1"/>
      <c r="LRH784" s="1"/>
      <c r="LRI784" s="1"/>
      <c r="LRJ784" s="1"/>
      <c r="LRK784" s="1"/>
      <c r="LRL784" s="1"/>
      <c r="LRM784" s="1"/>
      <c r="LRN784" s="1"/>
      <c r="LRO784" s="1"/>
      <c r="LRP784" s="1"/>
      <c r="LRQ784" s="1"/>
      <c r="LRR784" s="1"/>
      <c r="LRS784" s="1"/>
      <c r="LRT784" s="1"/>
      <c r="LRU784" s="1"/>
      <c r="LRV784" s="1"/>
      <c r="LRW784" s="1"/>
      <c r="LRX784" s="1"/>
      <c r="LRY784" s="1"/>
      <c r="LRZ784" s="1"/>
      <c r="LSA784" s="1"/>
      <c r="LSB784" s="1"/>
      <c r="LSC784" s="1"/>
      <c r="LSD784" s="1"/>
      <c r="LSE784" s="1"/>
      <c r="LSF784" s="1"/>
      <c r="LSG784" s="1"/>
      <c r="LSH784" s="1"/>
      <c r="LSI784" s="1"/>
      <c r="LSJ784" s="1"/>
      <c r="LSK784" s="1"/>
      <c r="LSL784" s="1"/>
      <c r="LSM784" s="1"/>
      <c r="LSN784" s="1"/>
      <c r="LSO784" s="1"/>
      <c r="LSP784" s="1"/>
      <c r="LSQ784" s="1"/>
      <c r="LSR784" s="1"/>
      <c r="LSS784" s="1"/>
      <c r="LST784" s="1"/>
      <c r="LSU784" s="1"/>
      <c r="LSV784" s="1"/>
      <c r="LSW784" s="1"/>
      <c r="LSX784" s="1"/>
      <c r="LSY784" s="1"/>
      <c r="LSZ784" s="1"/>
      <c r="LTA784" s="1"/>
      <c r="LTB784" s="1"/>
      <c r="LTC784" s="1"/>
      <c r="LTD784" s="1"/>
      <c r="LTE784" s="1"/>
      <c r="LTF784" s="1"/>
      <c r="LTG784" s="1"/>
      <c r="LTH784" s="1"/>
      <c r="LTI784" s="1"/>
      <c r="LTJ784" s="1"/>
      <c r="LTK784" s="1"/>
      <c r="LTL784" s="1"/>
      <c r="LTM784" s="1"/>
      <c r="LTN784" s="1"/>
      <c r="LTO784" s="1"/>
      <c r="LTP784" s="1"/>
      <c r="LTQ784" s="1"/>
      <c r="LTR784" s="1"/>
      <c r="LTS784" s="1"/>
      <c r="LTT784" s="1"/>
      <c r="LTU784" s="1"/>
      <c r="LTV784" s="1"/>
      <c r="LTW784" s="1"/>
      <c r="LTX784" s="1"/>
      <c r="LTY784" s="1"/>
      <c r="LTZ784" s="1"/>
      <c r="LUA784" s="1"/>
      <c r="LUB784" s="1"/>
      <c r="LUC784" s="1"/>
      <c r="LUD784" s="1"/>
      <c r="LUE784" s="1"/>
      <c r="LUF784" s="1"/>
      <c r="LUG784" s="1"/>
      <c r="LUH784" s="1"/>
      <c r="LUI784" s="1"/>
      <c r="LUJ784" s="1"/>
      <c r="LUK784" s="1"/>
      <c r="LUL784" s="1"/>
      <c r="LUM784" s="1"/>
      <c r="LUN784" s="1"/>
      <c r="LUO784" s="1"/>
      <c r="LUP784" s="1"/>
      <c r="LUQ784" s="1"/>
      <c r="LUR784" s="1"/>
      <c r="LUS784" s="1"/>
      <c r="LUT784" s="1"/>
      <c r="LUU784" s="1"/>
      <c r="LUV784" s="1"/>
      <c r="LUW784" s="1"/>
      <c r="LUX784" s="1"/>
      <c r="LUY784" s="1"/>
      <c r="LUZ784" s="1"/>
      <c r="LVA784" s="1"/>
      <c r="LVB784" s="1"/>
      <c r="LVC784" s="1"/>
      <c r="LVD784" s="1"/>
      <c r="LVE784" s="1"/>
      <c r="LVF784" s="1"/>
      <c r="LVG784" s="1"/>
      <c r="LVH784" s="1"/>
      <c r="LVI784" s="1"/>
      <c r="LVJ784" s="1"/>
      <c r="LVK784" s="1"/>
      <c r="LVL784" s="1"/>
      <c r="LVM784" s="1"/>
      <c r="LVN784" s="1"/>
      <c r="LVO784" s="1"/>
      <c r="LVP784" s="1"/>
      <c r="LVQ784" s="1"/>
      <c r="LVR784" s="1"/>
      <c r="LVS784" s="1"/>
      <c r="LVT784" s="1"/>
      <c r="LVU784" s="1"/>
      <c r="LVV784" s="1"/>
      <c r="LVW784" s="1"/>
      <c r="LVX784" s="1"/>
      <c r="LVY784" s="1"/>
      <c r="LVZ784" s="1"/>
      <c r="LWA784" s="1"/>
      <c r="LWB784" s="1"/>
      <c r="LWC784" s="1"/>
      <c r="LWD784" s="1"/>
      <c r="LWE784" s="1"/>
      <c r="LWF784" s="1"/>
      <c r="LWG784" s="1"/>
      <c r="LWH784" s="1"/>
      <c r="LWI784" s="1"/>
      <c r="LWJ784" s="1"/>
      <c r="LWK784" s="1"/>
      <c r="LWL784" s="1"/>
      <c r="LWM784" s="1"/>
      <c r="LWN784" s="1"/>
      <c r="LWO784" s="1"/>
      <c r="LWP784" s="1"/>
      <c r="LWQ784" s="1"/>
      <c r="LWR784" s="1"/>
      <c r="LWS784" s="1"/>
      <c r="LWT784" s="1"/>
      <c r="LWU784" s="1"/>
      <c r="LWV784" s="1"/>
      <c r="LWW784" s="1"/>
      <c r="LWX784" s="1"/>
      <c r="LWY784" s="1"/>
      <c r="LWZ784" s="1"/>
      <c r="LXA784" s="1"/>
      <c r="LXB784" s="1"/>
      <c r="LXC784" s="1"/>
      <c r="LXD784" s="1"/>
      <c r="LXE784" s="1"/>
      <c r="LXF784" s="1"/>
      <c r="LXG784" s="1"/>
      <c r="LXH784" s="1"/>
      <c r="LXI784" s="1"/>
      <c r="LXJ784" s="1"/>
      <c r="LXK784" s="1"/>
      <c r="LXL784" s="1"/>
      <c r="LXM784" s="1"/>
      <c r="LXN784" s="1"/>
      <c r="LXO784" s="1"/>
      <c r="LXP784" s="1"/>
      <c r="LXQ784" s="1"/>
      <c r="LXR784" s="1"/>
      <c r="LXS784" s="1"/>
      <c r="LXT784" s="1"/>
      <c r="LXU784" s="1"/>
      <c r="LXV784" s="1"/>
      <c r="LXW784" s="1"/>
      <c r="LXX784" s="1"/>
      <c r="LXY784" s="1"/>
      <c r="LXZ784" s="1"/>
      <c r="LYA784" s="1"/>
      <c r="LYB784" s="1"/>
      <c r="LYC784" s="1"/>
      <c r="LYD784" s="1"/>
      <c r="LYE784" s="1"/>
      <c r="LYF784" s="1"/>
      <c r="LYG784" s="1"/>
      <c r="LYH784" s="1"/>
      <c r="LYI784" s="1"/>
      <c r="LYJ784" s="1"/>
      <c r="LYK784" s="1"/>
      <c r="LYL784" s="1"/>
      <c r="LYM784" s="1"/>
      <c r="LYN784" s="1"/>
      <c r="LYO784" s="1"/>
      <c r="LYP784" s="1"/>
      <c r="LYQ784" s="1"/>
      <c r="LYR784" s="1"/>
      <c r="LYS784" s="1"/>
      <c r="LYT784" s="1"/>
      <c r="LYU784" s="1"/>
      <c r="LYV784" s="1"/>
      <c r="LYW784" s="1"/>
      <c r="LYX784" s="1"/>
      <c r="LYY784" s="1"/>
      <c r="LYZ784" s="1"/>
      <c r="LZA784" s="1"/>
      <c r="LZB784" s="1"/>
      <c r="LZC784" s="1"/>
      <c r="LZD784" s="1"/>
      <c r="LZE784" s="1"/>
      <c r="LZF784" s="1"/>
      <c r="LZG784" s="1"/>
      <c r="LZH784" s="1"/>
      <c r="LZI784" s="1"/>
      <c r="LZJ784" s="1"/>
      <c r="LZK784" s="1"/>
      <c r="LZL784" s="1"/>
      <c r="LZM784" s="1"/>
      <c r="LZN784" s="1"/>
      <c r="LZO784" s="1"/>
      <c r="LZP784" s="1"/>
      <c r="LZQ784" s="1"/>
      <c r="LZR784" s="1"/>
      <c r="LZS784" s="1"/>
      <c r="LZT784" s="1"/>
      <c r="LZU784" s="1"/>
      <c r="LZV784" s="1"/>
      <c r="LZW784" s="1"/>
      <c r="LZX784" s="1"/>
      <c r="LZY784" s="1"/>
      <c r="LZZ784" s="1"/>
      <c r="MAA784" s="1"/>
      <c r="MAB784" s="1"/>
      <c r="MAC784" s="1"/>
      <c r="MAD784" s="1"/>
      <c r="MAE784" s="1"/>
      <c r="MAF784" s="1"/>
      <c r="MAG784" s="1"/>
      <c r="MAH784" s="1"/>
      <c r="MAI784" s="1"/>
      <c r="MAJ784" s="1"/>
      <c r="MAK784" s="1"/>
      <c r="MAL784" s="1"/>
      <c r="MAM784" s="1"/>
      <c r="MAN784" s="1"/>
      <c r="MAO784" s="1"/>
      <c r="MAP784" s="1"/>
      <c r="MAQ784" s="1"/>
      <c r="MAR784" s="1"/>
      <c r="MAS784" s="1"/>
      <c r="MAT784" s="1"/>
      <c r="MAU784" s="1"/>
      <c r="MAV784" s="1"/>
      <c r="MAW784" s="1"/>
      <c r="MAX784" s="1"/>
      <c r="MAY784" s="1"/>
      <c r="MAZ784" s="1"/>
      <c r="MBA784" s="1"/>
      <c r="MBB784" s="1"/>
      <c r="MBC784" s="1"/>
      <c r="MBD784" s="1"/>
      <c r="MBE784" s="1"/>
      <c r="MBF784" s="1"/>
      <c r="MBG784" s="1"/>
      <c r="MBH784" s="1"/>
      <c r="MBI784" s="1"/>
      <c r="MBJ784" s="1"/>
      <c r="MBK784" s="1"/>
      <c r="MBL784" s="1"/>
      <c r="MBM784" s="1"/>
      <c r="MBN784" s="1"/>
      <c r="MBO784" s="1"/>
      <c r="MBP784" s="1"/>
      <c r="MBQ784" s="1"/>
      <c r="MBR784" s="1"/>
      <c r="MBS784" s="1"/>
      <c r="MBT784" s="1"/>
      <c r="MBU784" s="1"/>
      <c r="MBV784" s="1"/>
      <c r="MBW784" s="1"/>
      <c r="MBX784" s="1"/>
      <c r="MBY784" s="1"/>
      <c r="MBZ784" s="1"/>
      <c r="MCA784" s="1"/>
      <c r="MCB784" s="1"/>
      <c r="MCC784" s="1"/>
      <c r="MCD784" s="1"/>
      <c r="MCE784" s="1"/>
      <c r="MCF784" s="1"/>
      <c r="MCG784" s="1"/>
      <c r="MCH784" s="1"/>
      <c r="MCI784" s="1"/>
      <c r="MCJ784" s="1"/>
      <c r="MCK784" s="1"/>
      <c r="MCL784" s="1"/>
      <c r="MCM784" s="1"/>
      <c r="MCN784" s="1"/>
      <c r="MCO784" s="1"/>
      <c r="MCP784" s="1"/>
      <c r="MCQ784" s="1"/>
      <c r="MCR784" s="1"/>
      <c r="MCS784" s="1"/>
      <c r="MCT784" s="1"/>
      <c r="MCU784" s="1"/>
      <c r="MCV784" s="1"/>
      <c r="MCW784" s="1"/>
      <c r="MCX784" s="1"/>
      <c r="MCY784" s="1"/>
      <c r="MCZ784" s="1"/>
      <c r="MDA784" s="1"/>
      <c r="MDB784" s="1"/>
      <c r="MDC784" s="1"/>
      <c r="MDD784" s="1"/>
      <c r="MDE784" s="1"/>
      <c r="MDF784" s="1"/>
      <c r="MDG784" s="1"/>
      <c r="MDH784" s="1"/>
      <c r="MDI784" s="1"/>
      <c r="MDJ784" s="1"/>
      <c r="MDK784" s="1"/>
      <c r="MDL784" s="1"/>
      <c r="MDM784" s="1"/>
      <c r="MDN784" s="1"/>
      <c r="MDO784" s="1"/>
      <c r="MDP784" s="1"/>
      <c r="MDQ784" s="1"/>
      <c r="MDR784" s="1"/>
      <c r="MDS784" s="1"/>
      <c r="MDT784" s="1"/>
      <c r="MDU784" s="1"/>
      <c r="MDV784" s="1"/>
      <c r="MDW784" s="1"/>
      <c r="MDX784" s="1"/>
      <c r="MDY784" s="1"/>
      <c r="MDZ784" s="1"/>
      <c r="MEA784" s="1"/>
      <c r="MEB784" s="1"/>
      <c r="MEC784" s="1"/>
      <c r="MED784" s="1"/>
      <c r="MEE784" s="1"/>
      <c r="MEF784" s="1"/>
      <c r="MEG784" s="1"/>
      <c r="MEH784" s="1"/>
      <c r="MEI784" s="1"/>
      <c r="MEJ784" s="1"/>
      <c r="MEK784" s="1"/>
      <c r="MEL784" s="1"/>
      <c r="MEM784" s="1"/>
      <c r="MEN784" s="1"/>
      <c r="MEO784" s="1"/>
      <c r="MEP784" s="1"/>
      <c r="MEQ784" s="1"/>
      <c r="MER784" s="1"/>
      <c r="MES784" s="1"/>
      <c r="MET784" s="1"/>
      <c r="MEU784" s="1"/>
      <c r="MEV784" s="1"/>
      <c r="MEW784" s="1"/>
      <c r="MEX784" s="1"/>
      <c r="MEY784" s="1"/>
      <c r="MEZ784" s="1"/>
      <c r="MFA784" s="1"/>
      <c r="MFB784" s="1"/>
      <c r="MFC784" s="1"/>
      <c r="MFD784" s="1"/>
      <c r="MFE784" s="1"/>
      <c r="MFF784" s="1"/>
      <c r="MFG784" s="1"/>
      <c r="MFH784" s="1"/>
      <c r="MFI784" s="1"/>
      <c r="MFJ784" s="1"/>
      <c r="MFK784" s="1"/>
      <c r="MFL784" s="1"/>
      <c r="MFM784" s="1"/>
      <c r="MFN784" s="1"/>
      <c r="MFO784" s="1"/>
      <c r="MFP784" s="1"/>
      <c r="MFQ784" s="1"/>
      <c r="MFR784" s="1"/>
      <c r="MFS784" s="1"/>
      <c r="MFT784" s="1"/>
      <c r="MFU784" s="1"/>
      <c r="MFV784" s="1"/>
      <c r="MFW784" s="1"/>
      <c r="MFX784" s="1"/>
      <c r="MFY784" s="1"/>
      <c r="MFZ784" s="1"/>
      <c r="MGA784" s="1"/>
      <c r="MGB784" s="1"/>
      <c r="MGC784" s="1"/>
      <c r="MGD784" s="1"/>
      <c r="MGE784" s="1"/>
      <c r="MGF784" s="1"/>
      <c r="MGG784" s="1"/>
      <c r="MGH784" s="1"/>
      <c r="MGI784" s="1"/>
      <c r="MGJ784" s="1"/>
      <c r="MGK784" s="1"/>
      <c r="MGL784" s="1"/>
      <c r="MGM784" s="1"/>
      <c r="MGN784" s="1"/>
      <c r="MGO784" s="1"/>
      <c r="MGP784" s="1"/>
      <c r="MGQ784" s="1"/>
      <c r="MGR784" s="1"/>
      <c r="MGS784" s="1"/>
      <c r="MGT784" s="1"/>
      <c r="MGU784" s="1"/>
      <c r="MGV784" s="1"/>
      <c r="MGW784" s="1"/>
      <c r="MGX784" s="1"/>
      <c r="MGY784" s="1"/>
      <c r="MGZ784" s="1"/>
      <c r="MHA784" s="1"/>
      <c r="MHB784" s="1"/>
      <c r="MHC784" s="1"/>
      <c r="MHD784" s="1"/>
      <c r="MHE784" s="1"/>
      <c r="MHF784" s="1"/>
      <c r="MHG784" s="1"/>
      <c r="MHH784" s="1"/>
      <c r="MHI784" s="1"/>
      <c r="MHJ784" s="1"/>
      <c r="MHK784" s="1"/>
      <c r="MHL784" s="1"/>
      <c r="MHM784" s="1"/>
      <c r="MHN784" s="1"/>
      <c r="MHO784" s="1"/>
      <c r="MHP784" s="1"/>
      <c r="MHQ784" s="1"/>
      <c r="MHR784" s="1"/>
      <c r="MHS784" s="1"/>
      <c r="MHT784" s="1"/>
      <c r="MHU784" s="1"/>
      <c r="MHV784" s="1"/>
      <c r="MHW784" s="1"/>
      <c r="MHX784" s="1"/>
      <c r="MHY784" s="1"/>
      <c r="MHZ784" s="1"/>
      <c r="MIA784" s="1"/>
      <c r="MIB784" s="1"/>
      <c r="MIC784" s="1"/>
      <c r="MID784" s="1"/>
      <c r="MIE784" s="1"/>
      <c r="MIF784" s="1"/>
      <c r="MIG784" s="1"/>
      <c r="MIH784" s="1"/>
      <c r="MII784" s="1"/>
      <c r="MIJ784" s="1"/>
      <c r="MIK784" s="1"/>
      <c r="MIL784" s="1"/>
      <c r="MIM784" s="1"/>
      <c r="MIN784" s="1"/>
      <c r="MIO784" s="1"/>
      <c r="MIP784" s="1"/>
      <c r="MIQ784" s="1"/>
      <c r="MIR784" s="1"/>
      <c r="MIS784" s="1"/>
      <c r="MIT784" s="1"/>
      <c r="MIU784" s="1"/>
      <c r="MIV784" s="1"/>
      <c r="MIW784" s="1"/>
      <c r="MIX784" s="1"/>
      <c r="MIY784" s="1"/>
      <c r="MIZ784" s="1"/>
      <c r="MJA784" s="1"/>
      <c r="MJB784" s="1"/>
      <c r="MJC784" s="1"/>
      <c r="MJD784" s="1"/>
      <c r="MJE784" s="1"/>
      <c r="MJF784" s="1"/>
      <c r="MJG784" s="1"/>
      <c r="MJH784" s="1"/>
      <c r="MJI784" s="1"/>
      <c r="MJJ784" s="1"/>
      <c r="MJK784" s="1"/>
      <c r="MJL784" s="1"/>
      <c r="MJM784" s="1"/>
      <c r="MJN784" s="1"/>
      <c r="MJO784" s="1"/>
      <c r="MJP784" s="1"/>
      <c r="MJQ784" s="1"/>
      <c r="MJR784" s="1"/>
      <c r="MJS784" s="1"/>
      <c r="MJT784" s="1"/>
      <c r="MJU784" s="1"/>
      <c r="MJV784" s="1"/>
      <c r="MJW784" s="1"/>
      <c r="MJX784" s="1"/>
      <c r="MJY784" s="1"/>
      <c r="MJZ784" s="1"/>
      <c r="MKA784" s="1"/>
      <c r="MKB784" s="1"/>
      <c r="MKC784" s="1"/>
      <c r="MKD784" s="1"/>
      <c r="MKE784" s="1"/>
      <c r="MKF784" s="1"/>
      <c r="MKG784" s="1"/>
      <c r="MKH784" s="1"/>
      <c r="MKI784" s="1"/>
      <c r="MKJ784" s="1"/>
      <c r="MKK784" s="1"/>
      <c r="MKL784" s="1"/>
      <c r="MKM784" s="1"/>
      <c r="MKN784" s="1"/>
      <c r="MKO784" s="1"/>
      <c r="MKP784" s="1"/>
      <c r="MKQ784" s="1"/>
      <c r="MKR784" s="1"/>
      <c r="MKS784" s="1"/>
      <c r="MKT784" s="1"/>
      <c r="MKU784" s="1"/>
      <c r="MKV784" s="1"/>
      <c r="MKW784" s="1"/>
      <c r="MKX784" s="1"/>
      <c r="MKY784" s="1"/>
      <c r="MKZ784" s="1"/>
      <c r="MLA784" s="1"/>
      <c r="MLB784" s="1"/>
      <c r="MLC784" s="1"/>
      <c r="MLD784" s="1"/>
      <c r="MLE784" s="1"/>
      <c r="MLF784" s="1"/>
      <c r="MLG784" s="1"/>
      <c r="MLH784" s="1"/>
      <c r="MLI784" s="1"/>
      <c r="MLJ784" s="1"/>
      <c r="MLK784" s="1"/>
      <c r="MLL784" s="1"/>
      <c r="MLM784" s="1"/>
      <c r="MLN784" s="1"/>
      <c r="MLO784" s="1"/>
      <c r="MLP784" s="1"/>
      <c r="MLQ784" s="1"/>
      <c r="MLR784" s="1"/>
      <c r="MLS784" s="1"/>
      <c r="MLT784" s="1"/>
      <c r="MLU784" s="1"/>
      <c r="MLV784" s="1"/>
      <c r="MLW784" s="1"/>
      <c r="MLX784" s="1"/>
      <c r="MLY784" s="1"/>
      <c r="MLZ784" s="1"/>
      <c r="MMA784" s="1"/>
      <c r="MMB784" s="1"/>
      <c r="MMC784" s="1"/>
      <c r="MMD784" s="1"/>
      <c r="MME784" s="1"/>
      <c r="MMF784" s="1"/>
      <c r="MMG784" s="1"/>
      <c r="MMH784" s="1"/>
      <c r="MMI784" s="1"/>
      <c r="MMJ784" s="1"/>
      <c r="MMK784" s="1"/>
      <c r="MML784" s="1"/>
      <c r="MMM784" s="1"/>
      <c r="MMN784" s="1"/>
      <c r="MMO784" s="1"/>
      <c r="MMP784" s="1"/>
      <c r="MMQ784" s="1"/>
      <c r="MMR784" s="1"/>
      <c r="MMS784" s="1"/>
      <c r="MMT784" s="1"/>
      <c r="MMU784" s="1"/>
      <c r="MMV784" s="1"/>
      <c r="MMW784" s="1"/>
      <c r="MMX784" s="1"/>
      <c r="MMY784" s="1"/>
      <c r="MMZ784" s="1"/>
      <c r="MNA784" s="1"/>
      <c r="MNB784" s="1"/>
      <c r="MNC784" s="1"/>
      <c r="MND784" s="1"/>
      <c r="MNE784" s="1"/>
      <c r="MNF784" s="1"/>
      <c r="MNG784" s="1"/>
      <c r="MNH784" s="1"/>
      <c r="MNI784" s="1"/>
      <c r="MNJ784" s="1"/>
      <c r="MNK784" s="1"/>
      <c r="MNL784" s="1"/>
      <c r="MNM784" s="1"/>
      <c r="MNN784" s="1"/>
      <c r="MNO784" s="1"/>
      <c r="MNP784" s="1"/>
      <c r="MNQ784" s="1"/>
      <c r="MNR784" s="1"/>
      <c r="MNS784" s="1"/>
      <c r="MNT784" s="1"/>
      <c r="MNU784" s="1"/>
      <c r="MNV784" s="1"/>
      <c r="MNW784" s="1"/>
      <c r="MNX784" s="1"/>
      <c r="MNY784" s="1"/>
      <c r="MNZ784" s="1"/>
      <c r="MOA784" s="1"/>
      <c r="MOB784" s="1"/>
      <c r="MOC784" s="1"/>
      <c r="MOD784" s="1"/>
      <c r="MOE784" s="1"/>
      <c r="MOF784" s="1"/>
      <c r="MOG784" s="1"/>
      <c r="MOH784" s="1"/>
      <c r="MOI784" s="1"/>
      <c r="MOJ784" s="1"/>
      <c r="MOK784" s="1"/>
      <c r="MOL784" s="1"/>
      <c r="MOM784" s="1"/>
      <c r="MON784" s="1"/>
      <c r="MOO784" s="1"/>
      <c r="MOP784" s="1"/>
      <c r="MOQ784" s="1"/>
      <c r="MOR784" s="1"/>
      <c r="MOS784" s="1"/>
      <c r="MOT784" s="1"/>
      <c r="MOU784" s="1"/>
      <c r="MOV784" s="1"/>
      <c r="MOW784" s="1"/>
      <c r="MOX784" s="1"/>
      <c r="MOY784" s="1"/>
      <c r="MOZ784" s="1"/>
      <c r="MPA784" s="1"/>
      <c r="MPB784" s="1"/>
      <c r="MPC784" s="1"/>
      <c r="MPD784" s="1"/>
      <c r="MPE784" s="1"/>
      <c r="MPF784" s="1"/>
      <c r="MPG784" s="1"/>
      <c r="MPH784" s="1"/>
      <c r="MPI784" s="1"/>
      <c r="MPJ784" s="1"/>
      <c r="MPK784" s="1"/>
      <c r="MPL784" s="1"/>
      <c r="MPM784" s="1"/>
      <c r="MPN784" s="1"/>
      <c r="MPO784" s="1"/>
      <c r="MPP784" s="1"/>
      <c r="MPQ784" s="1"/>
      <c r="MPR784" s="1"/>
      <c r="MPS784" s="1"/>
      <c r="MPT784" s="1"/>
      <c r="MPU784" s="1"/>
      <c r="MPV784" s="1"/>
      <c r="MPW784" s="1"/>
      <c r="MPX784" s="1"/>
      <c r="MPY784" s="1"/>
      <c r="MPZ784" s="1"/>
      <c r="MQA784" s="1"/>
      <c r="MQB784" s="1"/>
      <c r="MQC784" s="1"/>
      <c r="MQD784" s="1"/>
      <c r="MQE784" s="1"/>
      <c r="MQF784" s="1"/>
      <c r="MQG784" s="1"/>
      <c r="MQH784" s="1"/>
      <c r="MQI784" s="1"/>
      <c r="MQJ784" s="1"/>
      <c r="MQK784" s="1"/>
      <c r="MQL784" s="1"/>
      <c r="MQM784" s="1"/>
      <c r="MQN784" s="1"/>
      <c r="MQO784" s="1"/>
      <c r="MQP784" s="1"/>
      <c r="MQQ784" s="1"/>
      <c r="MQR784" s="1"/>
      <c r="MQS784" s="1"/>
      <c r="MQT784" s="1"/>
      <c r="MQU784" s="1"/>
      <c r="MQV784" s="1"/>
      <c r="MQW784" s="1"/>
      <c r="MQX784" s="1"/>
      <c r="MQY784" s="1"/>
      <c r="MQZ784" s="1"/>
      <c r="MRA784" s="1"/>
      <c r="MRB784" s="1"/>
      <c r="MRC784" s="1"/>
      <c r="MRD784" s="1"/>
      <c r="MRE784" s="1"/>
      <c r="MRF784" s="1"/>
      <c r="MRG784" s="1"/>
      <c r="MRH784" s="1"/>
      <c r="MRI784" s="1"/>
      <c r="MRJ784" s="1"/>
      <c r="MRK784" s="1"/>
      <c r="MRL784" s="1"/>
      <c r="MRM784" s="1"/>
      <c r="MRN784" s="1"/>
      <c r="MRO784" s="1"/>
      <c r="MRP784" s="1"/>
      <c r="MRQ784" s="1"/>
      <c r="MRR784" s="1"/>
      <c r="MRS784" s="1"/>
      <c r="MRT784" s="1"/>
      <c r="MRU784" s="1"/>
      <c r="MRV784" s="1"/>
      <c r="MRW784" s="1"/>
      <c r="MRX784" s="1"/>
      <c r="MRY784" s="1"/>
      <c r="MRZ784" s="1"/>
      <c r="MSA784" s="1"/>
      <c r="MSB784" s="1"/>
      <c r="MSC784" s="1"/>
      <c r="MSD784" s="1"/>
      <c r="MSE784" s="1"/>
      <c r="MSF784" s="1"/>
      <c r="MSG784" s="1"/>
      <c r="MSH784" s="1"/>
      <c r="MSI784" s="1"/>
      <c r="MSJ784" s="1"/>
      <c r="MSK784" s="1"/>
      <c r="MSL784" s="1"/>
      <c r="MSM784" s="1"/>
      <c r="MSN784" s="1"/>
      <c r="MSO784" s="1"/>
      <c r="MSP784" s="1"/>
      <c r="MSQ784" s="1"/>
      <c r="MSR784" s="1"/>
      <c r="MSS784" s="1"/>
      <c r="MST784" s="1"/>
      <c r="MSU784" s="1"/>
      <c r="MSV784" s="1"/>
      <c r="MSW784" s="1"/>
      <c r="MSX784" s="1"/>
      <c r="MSY784" s="1"/>
      <c r="MSZ784" s="1"/>
      <c r="MTA784" s="1"/>
      <c r="MTB784" s="1"/>
      <c r="MTC784" s="1"/>
      <c r="MTD784" s="1"/>
      <c r="MTE784" s="1"/>
      <c r="MTF784" s="1"/>
      <c r="MTG784" s="1"/>
      <c r="MTH784" s="1"/>
      <c r="MTI784" s="1"/>
      <c r="MTJ784" s="1"/>
      <c r="MTK784" s="1"/>
      <c r="MTL784" s="1"/>
      <c r="MTM784" s="1"/>
      <c r="MTN784" s="1"/>
      <c r="MTO784" s="1"/>
      <c r="MTP784" s="1"/>
      <c r="MTQ784" s="1"/>
      <c r="MTR784" s="1"/>
      <c r="MTS784" s="1"/>
      <c r="MTT784" s="1"/>
      <c r="MTU784" s="1"/>
      <c r="MTV784" s="1"/>
      <c r="MTW784" s="1"/>
      <c r="MTX784" s="1"/>
      <c r="MTY784" s="1"/>
      <c r="MTZ784" s="1"/>
      <c r="MUA784" s="1"/>
      <c r="MUB784" s="1"/>
      <c r="MUC784" s="1"/>
      <c r="MUD784" s="1"/>
      <c r="MUE784" s="1"/>
      <c r="MUF784" s="1"/>
      <c r="MUG784" s="1"/>
      <c r="MUH784" s="1"/>
      <c r="MUI784" s="1"/>
      <c r="MUJ784" s="1"/>
      <c r="MUK784" s="1"/>
      <c r="MUL784" s="1"/>
      <c r="MUM784" s="1"/>
      <c r="MUN784" s="1"/>
      <c r="MUO784" s="1"/>
      <c r="MUP784" s="1"/>
      <c r="MUQ784" s="1"/>
      <c r="MUR784" s="1"/>
      <c r="MUS784" s="1"/>
      <c r="MUT784" s="1"/>
      <c r="MUU784" s="1"/>
      <c r="MUV784" s="1"/>
      <c r="MUW784" s="1"/>
      <c r="MUX784" s="1"/>
      <c r="MUY784" s="1"/>
      <c r="MUZ784" s="1"/>
      <c r="MVA784" s="1"/>
      <c r="MVB784" s="1"/>
      <c r="MVC784" s="1"/>
      <c r="MVD784" s="1"/>
      <c r="MVE784" s="1"/>
      <c r="MVF784" s="1"/>
      <c r="MVG784" s="1"/>
      <c r="MVH784" s="1"/>
      <c r="MVI784" s="1"/>
      <c r="MVJ784" s="1"/>
      <c r="MVK784" s="1"/>
      <c r="MVL784" s="1"/>
      <c r="MVM784" s="1"/>
      <c r="MVN784" s="1"/>
      <c r="MVO784" s="1"/>
      <c r="MVP784" s="1"/>
      <c r="MVQ784" s="1"/>
      <c r="MVR784" s="1"/>
      <c r="MVS784" s="1"/>
      <c r="MVT784" s="1"/>
      <c r="MVU784" s="1"/>
      <c r="MVV784" s="1"/>
      <c r="MVW784" s="1"/>
      <c r="MVX784" s="1"/>
      <c r="MVY784" s="1"/>
      <c r="MVZ784" s="1"/>
      <c r="MWA784" s="1"/>
      <c r="MWB784" s="1"/>
      <c r="MWC784" s="1"/>
      <c r="MWD784" s="1"/>
      <c r="MWE784" s="1"/>
      <c r="MWF784" s="1"/>
      <c r="MWG784" s="1"/>
      <c r="MWH784" s="1"/>
      <c r="MWI784" s="1"/>
      <c r="MWJ784" s="1"/>
      <c r="MWK784" s="1"/>
      <c r="MWL784" s="1"/>
      <c r="MWM784" s="1"/>
      <c r="MWN784" s="1"/>
      <c r="MWO784" s="1"/>
      <c r="MWP784" s="1"/>
      <c r="MWQ784" s="1"/>
      <c r="MWR784" s="1"/>
      <c r="MWS784" s="1"/>
      <c r="MWT784" s="1"/>
      <c r="MWU784" s="1"/>
      <c r="MWV784" s="1"/>
      <c r="MWW784" s="1"/>
      <c r="MWX784" s="1"/>
      <c r="MWY784" s="1"/>
      <c r="MWZ784" s="1"/>
      <c r="MXA784" s="1"/>
      <c r="MXB784" s="1"/>
      <c r="MXC784" s="1"/>
      <c r="MXD784" s="1"/>
      <c r="MXE784" s="1"/>
      <c r="MXF784" s="1"/>
      <c r="MXG784" s="1"/>
      <c r="MXH784" s="1"/>
      <c r="MXI784" s="1"/>
      <c r="MXJ784" s="1"/>
      <c r="MXK784" s="1"/>
      <c r="MXL784" s="1"/>
      <c r="MXM784" s="1"/>
      <c r="MXN784" s="1"/>
      <c r="MXO784" s="1"/>
      <c r="MXP784" s="1"/>
      <c r="MXQ784" s="1"/>
      <c r="MXR784" s="1"/>
      <c r="MXS784" s="1"/>
      <c r="MXT784" s="1"/>
      <c r="MXU784" s="1"/>
      <c r="MXV784" s="1"/>
      <c r="MXW784" s="1"/>
      <c r="MXX784" s="1"/>
      <c r="MXY784" s="1"/>
      <c r="MXZ784" s="1"/>
      <c r="MYA784" s="1"/>
      <c r="MYB784" s="1"/>
      <c r="MYC784" s="1"/>
      <c r="MYD784" s="1"/>
      <c r="MYE784" s="1"/>
      <c r="MYF784" s="1"/>
      <c r="MYG784" s="1"/>
      <c r="MYH784" s="1"/>
      <c r="MYI784" s="1"/>
      <c r="MYJ784" s="1"/>
      <c r="MYK784" s="1"/>
      <c r="MYL784" s="1"/>
      <c r="MYM784" s="1"/>
      <c r="MYN784" s="1"/>
      <c r="MYO784" s="1"/>
      <c r="MYP784" s="1"/>
      <c r="MYQ784" s="1"/>
      <c r="MYR784" s="1"/>
      <c r="MYS784" s="1"/>
      <c r="MYT784" s="1"/>
      <c r="MYU784" s="1"/>
      <c r="MYV784" s="1"/>
      <c r="MYW784" s="1"/>
      <c r="MYX784" s="1"/>
      <c r="MYY784" s="1"/>
      <c r="MYZ784" s="1"/>
      <c r="MZA784" s="1"/>
      <c r="MZB784" s="1"/>
      <c r="MZC784" s="1"/>
      <c r="MZD784" s="1"/>
      <c r="MZE784" s="1"/>
      <c r="MZF784" s="1"/>
      <c r="MZG784" s="1"/>
      <c r="MZH784" s="1"/>
      <c r="MZI784" s="1"/>
      <c r="MZJ784" s="1"/>
      <c r="MZK784" s="1"/>
      <c r="MZL784" s="1"/>
      <c r="MZM784" s="1"/>
      <c r="MZN784" s="1"/>
      <c r="MZO784" s="1"/>
      <c r="MZP784" s="1"/>
      <c r="MZQ784" s="1"/>
      <c r="MZR784" s="1"/>
      <c r="MZS784" s="1"/>
      <c r="MZT784" s="1"/>
      <c r="MZU784" s="1"/>
      <c r="MZV784" s="1"/>
      <c r="MZW784" s="1"/>
      <c r="MZX784" s="1"/>
      <c r="MZY784" s="1"/>
      <c r="MZZ784" s="1"/>
      <c r="NAA784" s="1"/>
      <c r="NAB784" s="1"/>
      <c r="NAC784" s="1"/>
      <c r="NAD784" s="1"/>
      <c r="NAE784" s="1"/>
      <c r="NAF784" s="1"/>
      <c r="NAG784" s="1"/>
      <c r="NAH784" s="1"/>
      <c r="NAI784" s="1"/>
      <c r="NAJ784" s="1"/>
      <c r="NAK784" s="1"/>
      <c r="NAL784" s="1"/>
      <c r="NAM784" s="1"/>
      <c r="NAN784" s="1"/>
      <c r="NAO784" s="1"/>
      <c r="NAP784" s="1"/>
      <c r="NAQ784" s="1"/>
      <c r="NAR784" s="1"/>
      <c r="NAS784" s="1"/>
      <c r="NAT784" s="1"/>
      <c r="NAU784" s="1"/>
      <c r="NAV784" s="1"/>
      <c r="NAW784" s="1"/>
      <c r="NAX784" s="1"/>
      <c r="NAY784" s="1"/>
      <c r="NAZ784" s="1"/>
      <c r="NBA784" s="1"/>
      <c r="NBB784" s="1"/>
      <c r="NBC784" s="1"/>
      <c r="NBD784" s="1"/>
      <c r="NBE784" s="1"/>
      <c r="NBF784" s="1"/>
      <c r="NBG784" s="1"/>
      <c r="NBH784" s="1"/>
      <c r="NBI784" s="1"/>
      <c r="NBJ784" s="1"/>
      <c r="NBK784" s="1"/>
      <c r="NBL784" s="1"/>
      <c r="NBM784" s="1"/>
      <c r="NBN784" s="1"/>
      <c r="NBO784" s="1"/>
      <c r="NBP784" s="1"/>
      <c r="NBQ784" s="1"/>
      <c r="NBR784" s="1"/>
      <c r="NBS784" s="1"/>
      <c r="NBT784" s="1"/>
      <c r="NBU784" s="1"/>
      <c r="NBV784" s="1"/>
      <c r="NBW784" s="1"/>
      <c r="NBX784" s="1"/>
      <c r="NBY784" s="1"/>
      <c r="NBZ784" s="1"/>
      <c r="NCA784" s="1"/>
      <c r="NCB784" s="1"/>
      <c r="NCC784" s="1"/>
      <c r="NCD784" s="1"/>
      <c r="NCE784" s="1"/>
      <c r="NCF784" s="1"/>
      <c r="NCG784" s="1"/>
      <c r="NCH784" s="1"/>
      <c r="NCI784" s="1"/>
      <c r="NCJ784" s="1"/>
      <c r="NCK784" s="1"/>
      <c r="NCL784" s="1"/>
      <c r="NCM784" s="1"/>
      <c r="NCN784" s="1"/>
      <c r="NCO784" s="1"/>
      <c r="NCP784" s="1"/>
      <c r="NCQ784" s="1"/>
      <c r="NCR784" s="1"/>
      <c r="NCS784" s="1"/>
      <c r="NCT784" s="1"/>
      <c r="NCU784" s="1"/>
      <c r="NCV784" s="1"/>
      <c r="NCW784" s="1"/>
      <c r="NCX784" s="1"/>
      <c r="NCY784" s="1"/>
      <c r="NCZ784" s="1"/>
      <c r="NDA784" s="1"/>
      <c r="NDB784" s="1"/>
      <c r="NDC784" s="1"/>
      <c r="NDD784" s="1"/>
      <c r="NDE784" s="1"/>
      <c r="NDF784" s="1"/>
      <c r="NDG784" s="1"/>
      <c r="NDH784" s="1"/>
      <c r="NDI784" s="1"/>
      <c r="NDJ784" s="1"/>
      <c r="NDK784" s="1"/>
      <c r="NDL784" s="1"/>
      <c r="NDM784" s="1"/>
      <c r="NDN784" s="1"/>
      <c r="NDO784" s="1"/>
      <c r="NDP784" s="1"/>
      <c r="NDQ784" s="1"/>
      <c r="NDR784" s="1"/>
      <c r="NDS784" s="1"/>
      <c r="NDT784" s="1"/>
      <c r="NDU784" s="1"/>
      <c r="NDV784" s="1"/>
      <c r="NDW784" s="1"/>
      <c r="NDX784" s="1"/>
      <c r="NDY784" s="1"/>
      <c r="NDZ784" s="1"/>
      <c r="NEA784" s="1"/>
      <c r="NEB784" s="1"/>
      <c r="NEC784" s="1"/>
      <c r="NED784" s="1"/>
      <c r="NEE784" s="1"/>
      <c r="NEF784" s="1"/>
      <c r="NEG784" s="1"/>
      <c r="NEH784" s="1"/>
      <c r="NEI784" s="1"/>
      <c r="NEJ784" s="1"/>
      <c r="NEK784" s="1"/>
      <c r="NEL784" s="1"/>
      <c r="NEM784" s="1"/>
      <c r="NEN784" s="1"/>
      <c r="NEO784" s="1"/>
      <c r="NEP784" s="1"/>
      <c r="NEQ784" s="1"/>
      <c r="NER784" s="1"/>
      <c r="NES784" s="1"/>
      <c r="NET784" s="1"/>
      <c r="NEU784" s="1"/>
      <c r="NEV784" s="1"/>
      <c r="NEW784" s="1"/>
      <c r="NEX784" s="1"/>
      <c r="NEY784" s="1"/>
      <c r="NEZ784" s="1"/>
      <c r="NFA784" s="1"/>
      <c r="NFB784" s="1"/>
      <c r="NFC784" s="1"/>
      <c r="NFD784" s="1"/>
      <c r="NFE784" s="1"/>
      <c r="NFF784" s="1"/>
      <c r="NFG784" s="1"/>
      <c r="NFH784" s="1"/>
      <c r="NFI784" s="1"/>
      <c r="NFJ784" s="1"/>
      <c r="NFK784" s="1"/>
      <c r="NFL784" s="1"/>
      <c r="NFM784" s="1"/>
      <c r="NFN784" s="1"/>
      <c r="NFO784" s="1"/>
      <c r="NFP784" s="1"/>
      <c r="NFQ784" s="1"/>
      <c r="NFR784" s="1"/>
      <c r="NFS784" s="1"/>
      <c r="NFT784" s="1"/>
      <c r="NFU784" s="1"/>
      <c r="NFV784" s="1"/>
      <c r="NFW784" s="1"/>
      <c r="NFX784" s="1"/>
      <c r="NFY784" s="1"/>
      <c r="NFZ784" s="1"/>
      <c r="NGA784" s="1"/>
      <c r="NGB784" s="1"/>
      <c r="NGC784" s="1"/>
      <c r="NGD784" s="1"/>
      <c r="NGE784" s="1"/>
      <c r="NGF784" s="1"/>
      <c r="NGG784" s="1"/>
      <c r="NGH784" s="1"/>
      <c r="NGI784" s="1"/>
      <c r="NGJ784" s="1"/>
      <c r="NGK784" s="1"/>
      <c r="NGL784" s="1"/>
      <c r="NGM784" s="1"/>
      <c r="NGN784" s="1"/>
      <c r="NGO784" s="1"/>
      <c r="NGP784" s="1"/>
      <c r="NGQ784" s="1"/>
      <c r="NGR784" s="1"/>
      <c r="NGS784" s="1"/>
      <c r="NGT784" s="1"/>
      <c r="NGU784" s="1"/>
      <c r="NGV784" s="1"/>
      <c r="NGW784" s="1"/>
      <c r="NGX784" s="1"/>
      <c r="NGY784" s="1"/>
      <c r="NGZ784" s="1"/>
      <c r="NHA784" s="1"/>
      <c r="NHB784" s="1"/>
      <c r="NHC784" s="1"/>
      <c r="NHD784" s="1"/>
      <c r="NHE784" s="1"/>
      <c r="NHF784" s="1"/>
      <c r="NHG784" s="1"/>
      <c r="NHH784" s="1"/>
      <c r="NHI784" s="1"/>
      <c r="NHJ784" s="1"/>
      <c r="NHK784" s="1"/>
      <c r="NHL784" s="1"/>
      <c r="NHM784" s="1"/>
      <c r="NHN784" s="1"/>
      <c r="NHO784" s="1"/>
      <c r="NHP784" s="1"/>
      <c r="NHQ784" s="1"/>
      <c r="NHR784" s="1"/>
      <c r="NHS784" s="1"/>
      <c r="NHT784" s="1"/>
      <c r="NHU784" s="1"/>
      <c r="NHV784" s="1"/>
      <c r="NHW784" s="1"/>
      <c r="NHX784" s="1"/>
      <c r="NHY784" s="1"/>
      <c r="NHZ784" s="1"/>
      <c r="NIA784" s="1"/>
      <c r="NIB784" s="1"/>
      <c r="NIC784" s="1"/>
      <c r="NID784" s="1"/>
      <c r="NIE784" s="1"/>
      <c r="NIF784" s="1"/>
      <c r="NIG784" s="1"/>
      <c r="NIH784" s="1"/>
      <c r="NII784" s="1"/>
      <c r="NIJ784" s="1"/>
      <c r="NIK784" s="1"/>
      <c r="NIL784" s="1"/>
      <c r="NIM784" s="1"/>
      <c r="NIN784" s="1"/>
      <c r="NIO784" s="1"/>
      <c r="NIP784" s="1"/>
      <c r="NIQ784" s="1"/>
      <c r="NIR784" s="1"/>
      <c r="NIS784" s="1"/>
      <c r="NIT784" s="1"/>
      <c r="NIU784" s="1"/>
      <c r="NIV784" s="1"/>
      <c r="NIW784" s="1"/>
      <c r="NIX784" s="1"/>
      <c r="NIY784" s="1"/>
      <c r="NIZ784" s="1"/>
      <c r="NJA784" s="1"/>
      <c r="NJB784" s="1"/>
      <c r="NJC784" s="1"/>
      <c r="NJD784" s="1"/>
      <c r="NJE784" s="1"/>
      <c r="NJF784" s="1"/>
      <c r="NJG784" s="1"/>
      <c r="NJH784" s="1"/>
      <c r="NJI784" s="1"/>
      <c r="NJJ784" s="1"/>
      <c r="NJK784" s="1"/>
      <c r="NJL784" s="1"/>
      <c r="NJM784" s="1"/>
      <c r="NJN784" s="1"/>
      <c r="NJO784" s="1"/>
      <c r="NJP784" s="1"/>
      <c r="NJQ784" s="1"/>
      <c r="NJR784" s="1"/>
      <c r="NJS784" s="1"/>
      <c r="NJT784" s="1"/>
      <c r="NJU784" s="1"/>
      <c r="NJV784" s="1"/>
      <c r="NJW784" s="1"/>
      <c r="NJX784" s="1"/>
      <c r="NJY784" s="1"/>
      <c r="NJZ784" s="1"/>
      <c r="NKA784" s="1"/>
      <c r="NKB784" s="1"/>
      <c r="NKC784" s="1"/>
      <c r="NKD784" s="1"/>
      <c r="NKE784" s="1"/>
      <c r="NKF784" s="1"/>
      <c r="NKG784" s="1"/>
      <c r="NKH784" s="1"/>
      <c r="NKI784" s="1"/>
      <c r="NKJ784" s="1"/>
      <c r="NKK784" s="1"/>
      <c r="NKL784" s="1"/>
      <c r="NKM784" s="1"/>
      <c r="NKN784" s="1"/>
      <c r="NKO784" s="1"/>
      <c r="NKP784" s="1"/>
      <c r="NKQ784" s="1"/>
      <c r="NKR784" s="1"/>
      <c r="NKS784" s="1"/>
      <c r="NKT784" s="1"/>
      <c r="NKU784" s="1"/>
      <c r="NKV784" s="1"/>
      <c r="NKW784" s="1"/>
      <c r="NKX784" s="1"/>
      <c r="NKY784" s="1"/>
      <c r="NKZ784" s="1"/>
      <c r="NLA784" s="1"/>
      <c r="NLB784" s="1"/>
      <c r="NLC784" s="1"/>
      <c r="NLD784" s="1"/>
      <c r="NLE784" s="1"/>
      <c r="NLF784" s="1"/>
      <c r="NLG784" s="1"/>
      <c r="NLH784" s="1"/>
      <c r="NLI784" s="1"/>
      <c r="NLJ784" s="1"/>
      <c r="NLK784" s="1"/>
      <c r="NLL784" s="1"/>
      <c r="NLM784" s="1"/>
      <c r="NLN784" s="1"/>
      <c r="NLO784" s="1"/>
      <c r="NLP784" s="1"/>
      <c r="NLQ784" s="1"/>
      <c r="NLR784" s="1"/>
      <c r="NLS784" s="1"/>
      <c r="NLT784" s="1"/>
      <c r="NLU784" s="1"/>
      <c r="NLV784" s="1"/>
      <c r="NLW784" s="1"/>
      <c r="NLX784" s="1"/>
      <c r="NLY784" s="1"/>
      <c r="NLZ784" s="1"/>
      <c r="NMA784" s="1"/>
      <c r="NMB784" s="1"/>
      <c r="NMC784" s="1"/>
      <c r="NMD784" s="1"/>
      <c r="NME784" s="1"/>
      <c r="NMF784" s="1"/>
      <c r="NMG784" s="1"/>
      <c r="NMH784" s="1"/>
      <c r="NMI784" s="1"/>
      <c r="NMJ784" s="1"/>
      <c r="NMK784" s="1"/>
      <c r="NML784" s="1"/>
      <c r="NMM784" s="1"/>
      <c r="NMN784" s="1"/>
      <c r="NMO784" s="1"/>
      <c r="NMP784" s="1"/>
      <c r="NMQ784" s="1"/>
      <c r="NMR784" s="1"/>
      <c r="NMS784" s="1"/>
      <c r="NMT784" s="1"/>
      <c r="NMU784" s="1"/>
      <c r="NMV784" s="1"/>
      <c r="NMW784" s="1"/>
      <c r="NMX784" s="1"/>
      <c r="NMY784" s="1"/>
      <c r="NMZ784" s="1"/>
      <c r="NNA784" s="1"/>
      <c r="NNB784" s="1"/>
      <c r="NNC784" s="1"/>
      <c r="NND784" s="1"/>
      <c r="NNE784" s="1"/>
      <c r="NNF784" s="1"/>
      <c r="NNG784" s="1"/>
      <c r="NNH784" s="1"/>
      <c r="NNI784" s="1"/>
      <c r="NNJ784" s="1"/>
      <c r="NNK784" s="1"/>
      <c r="NNL784" s="1"/>
      <c r="NNM784" s="1"/>
      <c r="NNN784" s="1"/>
      <c r="NNO784" s="1"/>
      <c r="NNP784" s="1"/>
      <c r="NNQ784" s="1"/>
      <c r="NNR784" s="1"/>
      <c r="NNS784" s="1"/>
      <c r="NNT784" s="1"/>
      <c r="NNU784" s="1"/>
      <c r="NNV784" s="1"/>
      <c r="NNW784" s="1"/>
      <c r="NNX784" s="1"/>
      <c r="NNY784" s="1"/>
      <c r="NNZ784" s="1"/>
      <c r="NOA784" s="1"/>
      <c r="NOB784" s="1"/>
      <c r="NOC784" s="1"/>
      <c r="NOD784" s="1"/>
      <c r="NOE784" s="1"/>
      <c r="NOF784" s="1"/>
      <c r="NOG784" s="1"/>
      <c r="NOH784" s="1"/>
      <c r="NOI784" s="1"/>
      <c r="NOJ784" s="1"/>
      <c r="NOK784" s="1"/>
      <c r="NOL784" s="1"/>
      <c r="NOM784" s="1"/>
      <c r="NON784" s="1"/>
      <c r="NOO784" s="1"/>
      <c r="NOP784" s="1"/>
      <c r="NOQ784" s="1"/>
      <c r="NOR784" s="1"/>
      <c r="NOS784" s="1"/>
      <c r="NOT784" s="1"/>
      <c r="NOU784" s="1"/>
      <c r="NOV784" s="1"/>
      <c r="NOW784" s="1"/>
      <c r="NOX784" s="1"/>
      <c r="NOY784" s="1"/>
      <c r="NOZ784" s="1"/>
      <c r="NPA784" s="1"/>
      <c r="NPB784" s="1"/>
      <c r="NPC784" s="1"/>
      <c r="NPD784" s="1"/>
      <c r="NPE784" s="1"/>
      <c r="NPF784" s="1"/>
      <c r="NPG784" s="1"/>
      <c r="NPH784" s="1"/>
      <c r="NPI784" s="1"/>
      <c r="NPJ784" s="1"/>
      <c r="NPK784" s="1"/>
      <c r="NPL784" s="1"/>
      <c r="NPM784" s="1"/>
      <c r="NPN784" s="1"/>
      <c r="NPO784" s="1"/>
      <c r="NPP784" s="1"/>
      <c r="NPQ784" s="1"/>
      <c r="NPR784" s="1"/>
      <c r="NPS784" s="1"/>
      <c r="NPT784" s="1"/>
      <c r="NPU784" s="1"/>
      <c r="NPV784" s="1"/>
      <c r="NPW784" s="1"/>
      <c r="NPX784" s="1"/>
      <c r="NPY784" s="1"/>
      <c r="NPZ784" s="1"/>
      <c r="NQA784" s="1"/>
      <c r="NQB784" s="1"/>
      <c r="NQC784" s="1"/>
      <c r="NQD784" s="1"/>
      <c r="NQE784" s="1"/>
      <c r="NQF784" s="1"/>
      <c r="NQG784" s="1"/>
      <c r="NQH784" s="1"/>
      <c r="NQI784" s="1"/>
      <c r="NQJ784" s="1"/>
      <c r="NQK784" s="1"/>
      <c r="NQL784" s="1"/>
      <c r="NQM784" s="1"/>
      <c r="NQN784" s="1"/>
      <c r="NQO784" s="1"/>
      <c r="NQP784" s="1"/>
      <c r="NQQ784" s="1"/>
      <c r="NQR784" s="1"/>
      <c r="NQS784" s="1"/>
      <c r="NQT784" s="1"/>
      <c r="NQU784" s="1"/>
      <c r="NQV784" s="1"/>
      <c r="NQW784" s="1"/>
      <c r="NQX784" s="1"/>
      <c r="NQY784" s="1"/>
      <c r="NQZ784" s="1"/>
      <c r="NRA784" s="1"/>
      <c r="NRB784" s="1"/>
      <c r="NRC784" s="1"/>
      <c r="NRD784" s="1"/>
      <c r="NRE784" s="1"/>
      <c r="NRF784" s="1"/>
      <c r="NRG784" s="1"/>
      <c r="NRH784" s="1"/>
      <c r="NRI784" s="1"/>
      <c r="NRJ784" s="1"/>
      <c r="NRK784" s="1"/>
      <c r="NRL784" s="1"/>
      <c r="NRM784" s="1"/>
      <c r="NRN784" s="1"/>
      <c r="NRO784" s="1"/>
      <c r="NRP784" s="1"/>
      <c r="NRQ784" s="1"/>
      <c r="NRR784" s="1"/>
      <c r="NRS784" s="1"/>
      <c r="NRT784" s="1"/>
      <c r="NRU784" s="1"/>
      <c r="NRV784" s="1"/>
      <c r="NRW784" s="1"/>
      <c r="NRX784" s="1"/>
      <c r="NRY784" s="1"/>
      <c r="NRZ784" s="1"/>
      <c r="NSA784" s="1"/>
      <c r="NSB784" s="1"/>
      <c r="NSC784" s="1"/>
      <c r="NSD784" s="1"/>
      <c r="NSE784" s="1"/>
      <c r="NSF784" s="1"/>
      <c r="NSG784" s="1"/>
      <c r="NSH784" s="1"/>
      <c r="NSI784" s="1"/>
      <c r="NSJ784" s="1"/>
      <c r="NSK784" s="1"/>
      <c r="NSL784" s="1"/>
      <c r="NSM784" s="1"/>
      <c r="NSN784" s="1"/>
      <c r="NSO784" s="1"/>
      <c r="NSP784" s="1"/>
      <c r="NSQ784" s="1"/>
      <c r="NSR784" s="1"/>
      <c r="NSS784" s="1"/>
      <c r="NST784" s="1"/>
      <c r="NSU784" s="1"/>
      <c r="NSV784" s="1"/>
      <c r="NSW784" s="1"/>
      <c r="NSX784" s="1"/>
      <c r="NSY784" s="1"/>
      <c r="NSZ784" s="1"/>
      <c r="NTA784" s="1"/>
      <c r="NTB784" s="1"/>
      <c r="NTC784" s="1"/>
      <c r="NTD784" s="1"/>
      <c r="NTE784" s="1"/>
      <c r="NTF784" s="1"/>
      <c r="NTG784" s="1"/>
      <c r="NTH784" s="1"/>
      <c r="NTI784" s="1"/>
      <c r="NTJ784" s="1"/>
      <c r="NTK784" s="1"/>
      <c r="NTL784" s="1"/>
      <c r="NTM784" s="1"/>
      <c r="NTN784" s="1"/>
      <c r="NTO784" s="1"/>
      <c r="NTP784" s="1"/>
      <c r="NTQ784" s="1"/>
      <c r="NTR784" s="1"/>
      <c r="NTS784" s="1"/>
      <c r="NTT784" s="1"/>
      <c r="NTU784" s="1"/>
      <c r="NTV784" s="1"/>
      <c r="NTW784" s="1"/>
      <c r="NTX784" s="1"/>
      <c r="NTY784" s="1"/>
      <c r="NTZ784" s="1"/>
      <c r="NUA784" s="1"/>
      <c r="NUB784" s="1"/>
      <c r="NUC784" s="1"/>
      <c r="NUD784" s="1"/>
      <c r="NUE784" s="1"/>
      <c r="NUF784" s="1"/>
      <c r="NUG784" s="1"/>
      <c r="NUH784" s="1"/>
      <c r="NUI784" s="1"/>
      <c r="NUJ784" s="1"/>
      <c r="NUK784" s="1"/>
      <c r="NUL784" s="1"/>
      <c r="NUM784" s="1"/>
      <c r="NUN784" s="1"/>
      <c r="NUO784" s="1"/>
      <c r="NUP784" s="1"/>
      <c r="NUQ784" s="1"/>
      <c r="NUR784" s="1"/>
      <c r="NUS784" s="1"/>
      <c r="NUT784" s="1"/>
      <c r="NUU784" s="1"/>
      <c r="NUV784" s="1"/>
      <c r="NUW784" s="1"/>
      <c r="NUX784" s="1"/>
      <c r="NUY784" s="1"/>
      <c r="NUZ784" s="1"/>
      <c r="NVA784" s="1"/>
      <c r="NVB784" s="1"/>
      <c r="NVC784" s="1"/>
      <c r="NVD784" s="1"/>
      <c r="NVE784" s="1"/>
      <c r="NVF784" s="1"/>
      <c r="NVG784" s="1"/>
      <c r="NVH784" s="1"/>
      <c r="NVI784" s="1"/>
      <c r="NVJ784" s="1"/>
      <c r="NVK784" s="1"/>
      <c r="NVL784" s="1"/>
      <c r="NVM784" s="1"/>
      <c r="NVN784" s="1"/>
      <c r="NVO784" s="1"/>
      <c r="NVP784" s="1"/>
      <c r="NVQ784" s="1"/>
      <c r="NVR784" s="1"/>
      <c r="NVS784" s="1"/>
      <c r="NVT784" s="1"/>
      <c r="NVU784" s="1"/>
      <c r="NVV784" s="1"/>
      <c r="NVW784" s="1"/>
      <c r="NVX784" s="1"/>
      <c r="NVY784" s="1"/>
      <c r="NVZ784" s="1"/>
      <c r="NWA784" s="1"/>
      <c r="NWB784" s="1"/>
      <c r="NWC784" s="1"/>
      <c r="NWD784" s="1"/>
      <c r="NWE784" s="1"/>
      <c r="NWF784" s="1"/>
      <c r="NWG784" s="1"/>
      <c r="NWH784" s="1"/>
      <c r="NWI784" s="1"/>
      <c r="NWJ784" s="1"/>
      <c r="NWK784" s="1"/>
      <c r="NWL784" s="1"/>
      <c r="NWM784" s="1"/>
      <c r="NWN784" s="1"/>
      <c r="NWO784" s="1"/>
      <c r="NWP784" s="1"/>
      <c r="NWQ784" s="1"/>
      <c r="NWR784" s="1"/>
      <c r="NWS784" s="1"/>
      <c r="NWT784" s="1"/>
      <c r="NWU784" s="1"/>
      <c r="NWV784" s="1"/>
      <c r="NWW784" s="1"/>
      <c r="NWX784" s="1"/>
      <c r="NWY784" s="1"/>
      <c r="NWZ784" s="1"/>
      <c r="NXA784" s="1"/>
      <c r="NXB784" s="1"/>
      <c r="NXC784" s="1"/>
      <c r="NXD784" s="1"/>
      <c r="NXE784" s="1"/>
      <c r="NXF784" s="1"/>
      <c r="NXG784" s="1"/>
      <c r="NXH784" s="1"/>
      <c r="NXI784" s="1"/>
      <c r="NXJ784" s="1"/>
      <c r="NXK784" s="1"/>
      <c r="NXL784" s="1"/>
      <c r="NXM784" s="1"/>
      <c r="NXN784" s="1"/>
      <c r="NXO784" s="1"/>
      <c r="NXP784" s="1"/>
      <c r="NXQ784" s="1"/>
      <c r="NXR784" s="1"/>
      <c r="NXS784" s="1"/>
      <c r="NXT784" s="1"/>
      <c r="NXU784" s="1"/>
      <c r="NXV784" s="1"/>
      <c r="NXW784" s="1"/>
      <c r="NXX784" s="1"/>
      <c r="NXY784" s="1"/>
      <c r="NXZ784" s="1"/>
      <c r="NYA784" s="1"/>
      <c r="NYB784" s="1"/>
      <c r="NYC784" s="1"/>
      <c r="NYD784" s="1"/>
      <c r="NYE784" s="1"/>
      <c r="NYF784" s="1"/>
      <c r="NYG784" s="1"/>
      <c r="NYH784" s="1"/>
      <c r="NYI784" s="1"/>
      <c r="NYJ784" s="1"/>
      <c r="NYK784" s="1"/>
      <c r="NYL784" s="1"/>
      <c r="NYM784" s="1"/>
      <c r="NYN784" s="1"/>
      <c r="NYO784" s="1"/>
      <c r="NYP784" s="1"/>
      <c r="NYQ784" s="1"/>
      <c r="NYR784" s="1"/>
      <c r="NYS784" s="1"/>
      <c r="NYT784" s="1"/>
      <c r="NYU784" s="1"/>
      <c r="NYV784" s="1"/>
      <c r="NYW784" s="1"/>
      <c r="NYX784" s="1"/>
      <c r="NYY784" s="1"/>
      <c r="NYZ784" s="1"/>
      <c r="NZA784" s="1"/>
      <c r="NZB784" s="1"/>
      <c r="NZC784" s="1"/>
      <c r="NZD784" s="1"/>
      <c r="NZE784" s="1"/>
      <c r="NZF784" s="1"/>
      <c r="NZG784" s="1"/>
      <c r="NZH784" s="1"/>
      <c r="NZI784" s="1"/>
      <c r="NZJ784" s="1"/>
      <c r="NZK784" s="1"/>
      <c r="NZL784" s="1"/>
      <c r="NZM784" s="1"/>
      <c r="NZN784" s="1"/>
      <c r="NZO784" s="1"/>
      <c r="NZP784" s="1"/>
      <c r="NZQ784" s="1"/>
      <c r="NZR784" s="1"/>
      <c r="NZS784" s="1"/>
      <c r="NZT784" s="1"/>
      <c r="NZU784" s="1"/>
      <c r="NZV784" s="1"/>
      <c r="NZW784" s="1"/>
      <c r="NZX784" s="1"/>
      <c r="NZY784" s="1"/>
      <c r="NZZ784" s="1"/>
      <c r="OAA784" s="1"/>
      <c r="OAB784" s="1"/>
      <c r="OAC784" s="1"/>
      <c r="OAD784" s="1"/>
      <c r="OAE784" s="1"/>
      <c r="OAF784" s="1"/>
      <c r="OAG784" s="1"/>
      <c r="OAH784" s="1"/>
      <c r="OAI784" s="1"/>
      <c r="OAJ784" s="1"/>
      <c r="OAK784" s="1"/>
      <c r="OAL784" s="1"/>
      <c r="OAM784" s="1"/>
      <c r="OAN784" s="1"/>
      <c r="OAO784" s="1"/>
      <c r="OAP784" s="1"/>
      <c r="OAQ784" s="1"/>
      <c r="OAR784" s="1"/>
      <c r="OAS784" s="1"/>
      <c r="OAT784" s="1"/>
      <c r="OAU784" s="1"/>
      <c r="OAV784" s="1"/>
      <c r="OAW784" s="1"/>
      <c r="OAX784" s="1"/>
      <c r="OAY784" s="1"/>
      <c r="OAZ784" s="1"/>
      <c r="OBA784" s="1"/>
      <c r="OBB784" s="1"/>
      <c r="OBC784" s="1"/>
      <c r="OBD784" s="1"/>
      <c r="OBE784" s="1"/>
      <c r="OBF784" s="1"/>
      <c r="OBG784" s="1"/>
      <c r="OBH784" s="1"/>
      <c r="OBI784" s="1"/>
      <c r="OBJ784" s="1"/>
      <c r="OBK784" s="1"/>
      <c r="OBL784" s="1"/>
      <c r="OBM784" s="1"/>
      <c r="OBN784" s="1"/>
      <c r="OBO784" s="1"/>
      <c r="OBP784" s="1"/>
      <c r="OBQ784" s="1"/>
      <c r="OBR784" s="1"/>
      <c r="OBS784" s="1"/>
      <c r="OBT784" s="1"/>
      <c r="OBU784" s="1"/>
      <c r="OBV784" s="1"/>
      <c r="OBW784" s="1"/>
      <c r="OBX784" s="1"/>
      <c r="OBY784" s="1"/>
      <c r="OBZ784" s="1"/>
      <c r="OCA784" s="1"/>
      <c r="OCB784" s="1"/>
      <c r="OCC784" s="1"/>
      <c r="OCD784" s="1"/>
      <c r="OCE784" s="1"/>
      <c r="OCF784" s="1"/>
      <c r="OCG784" s="1"/>
      <c r="OCH784" s="1"/>
      <c r="OCI784" s="1"/>
      <c r="OCJ784" s="1"/>
      <c r="OCK784" s="1"/>
      <c r="OCL784" s="1"/>
      <c r="OCM784" s="1"/>
      <c r="OCN784" s="1"/>
      <c r="OCO784" s="1"/>
      <c r="OCP784" s="1"/>
      <c r="OCQ784" s="1"/>
      <c r="OCR784" s="1"/>
      <c r="OCS784" s="1"/>
      <c r="OCT784" s="1"/>
      <c r="OCU784" s="1"/>
      <c r="OCV784" s="1"/>
      <c r="OCW784" s="1"/>
      <c r="OCX784" s="1"/>
      <c r="OCY784" s="1"/>
      <c r="OCZ784" s="1"/>
      <c r="ODA784" s="1"/>
      <c r="ODB784" s="1"/>
      <c r="ODC784" s="1"/>
      <c r="ODD784" s="1"/>
      <c r="ODE784" s="1"/>
      <c r="ODF784" s="1"/>
      <c r="ODG784" s="1"/>
      <c r="ODH784" s="1"/>
      <c r="ODI784" s="1"/>
      <c r="ODJ784" s="1"/>
      <c r="ODK784" s="1"/>
      <c r="ODL784" s="1"/>
      <c r="ODM784" s="1"/>
      <c r="ODN784" s="1"/>
      <c r="ODO784" s="1"/>
      <c r="ODP784" s="1"/>
      <c r="ODQ784" s="1"/>
      <c r="ODR784" s="1"/>
      <c r="ODS784" s="1"/>
      <c r="ODT784" s="1"/>
      <c r="ODU784" s="1"/>
      <c r="ODV784" s="1"/>
      <c r="ODW784" s="1"/>
      <c r="ODX784" s="1"/>
      <c r="ODY784" s="1"/>
      <c r="ODZ784" s="1"/>
      <c r="OEA784" s="1"/>
      <c r="OEB784" s="1"/>
      <c r="OEC784" s="1"/>
      <c r="OED784" s="1"/>
      <c r="OEE784" s="1"/>
      <c r="OEF784" s="1"/>
      <c r="OEG784" s="1"/>
      <c r="OEH784" s="1"/>
      <c r="OEI784" s="1"/>
      <c r="OEJ784" s="1"/>
      <c r="OEK784" s="1"/>
      <c r="OEL784" s="1"/>
      <c r="OEM784" s="1"/>
      <c r="OEN784" s="1"/>
      <c r="OEO784" s="1"/>
      <c r="OEP784" s="1"/>
      <c r="OEQ784" s="1"/>
      <c r="OER784" s="1"/>
      <c r="OES784" s="1"/>
      <c r="OET784" s="1"/>
      <c r="OEU784" s="1"/>
      <c r="OEV784" s="1"/>
      <c r="OEW784" s="1"/>
      <c r="OEX784" s="1"/>
      <c r="OEY784" s="1"/>
      <c r="OEZ784" s="1"/>
      <c r="OFA784" s="1"/>
      <c r="OFB784" s="1"/>
      <c r="OFC784" s="1"/>
      <c r="OFD784" s="1"/>
      <c r="OFE784" s="1"/>
      <c r="OFF784" s="1"/>
      <c r="OFG784" s="1"/>
      <c r="OFH784" s="1"/>
      <c r="OFI784" s="1"/>
      <c r="OFJ784" s="1"/>
      <c r="OFK784" s="1"/>
      <c r="OFL784" s="1"/>
      <c r="OFM784" s="1"/>
      <c r="OFN784" s="1"/>
      <c r="OFO784" s="1"/>
      <c r="OFP784" s="1"/>
      <c r="OFQ784" s="1"/>
      <c r="OFR784" s="1"/>
      <c r="OFS784" s="1"/>
      <c r="OFT784" s="1"/>
      <c r="OFU784" s="1"/>
      <c r="OFV784" s="1"/>
      <c r="OFW784" s="1"/>
      <c r="OFX784" s="1"/>
      <c r="OFY784" s="1"/>
      <c r="OFZ784" s="1"/>
      <c r="OGA784" s="1"/>
      <c r="OGB784" s="1"/>
      <c r="OGC784" s="1"/>
      <c r="OGD784" s="1"/>
      <c r="OGE784" s="1"/>
      <c r="OGF784" s="1"/>
      <c r="OGG784" s="1"/>
      <c r="OGH784" s="1"/>
      <c r="OGI784" s="1"/>
      <c r="OGJ784" s="1"/>
      <c r="OGK784" s="1"/>
      <c r="OGL784" s="1"/>
      <c r="OGM784" s="1"/>
      <c r="OGN784" s="1"/>
      <c r="OGO784" s="1"/>
      <c r="OGP784" s="1"/>
      <c r="OGQ784" s="1"/>
      <c r="OGR784" s="1"/>
      <c r="OGS784" s="1"/>
      <c r="OGT784" s="1"/>
      <c r="OGU784" s="1"/>
      <c r="OGV784" s="1"/>
      <c r="OGW784" s="1"/>
      <c r="OGX784" s="1"/>
      <c r="OGY784" s="1"/>
      <c r="OGZ784" s="1"/>
      <c r="OHA784" s="1"/>
      <c r="OHB784" s="1"/>
      <c r="OHC784" s="1"/>
      <c r="OHD784" s="1"/>
      <c r="OHE784" s="1"/>
      <c r="OHF784" s="1"/>
      <c r="OHG784" s="1"/>
      <c r="OHH784" s="1"/>
      <c r="OHI784" s="1"/>
      <c r="OHJ784" s="1"/>
      <c r="OHK784" s="1"/>
      <c r="OHL784" s="1"/>
      <c r="OHM784" s="1"/>
      <c r="OHN784" s="1"/>
      <c r="OHO784" s="1"/>
      <c r="OHP784" s="1"/>
      <c r="OHQ784" s="1"/>
      <c r="OHR784" s="1"/>
      <c r="OHS784" s="1"/>
      <c r="OHT784" s="1"/>
      <c r="OHU784" s="1"/>
      <c r="OHV784" s="1"/>
      <c r="OHW784" s="1"/>
      <c r="OHX784" s="1"/>
      <c r="OHY784" s="1"/>
      <c r="OHZ784" s="1"/>
      <c r="OIA784" s="1"/>
      <c r="OIB784" s="1"/>
      <c r="OIC784" s="1"/>
      <c r="OID784" s="1"/>
      <c r="OIE784" s="1"/>
      <c r="OIF784" s="1"/>
      <c r="OIG784" s="1"/>
      <c r="OIH784" s="1"/>
      <c r="OII784" s="1"/>
      <c r="OIJ784" s="1"/>
      <c r="OIK784" s="1"/>
      <c r="OIL784" s="1"/>
      <c r="OIM784" s="1"/>
      <c r="OIN784" s="1"/>
      <c r="OIO784" s="1"/>
      <c r="OIP784" s="1"/>
      <c r="OIQ784" s="1"/>
      <c r="OIR784" s="1"/>
      <c r="OIS784" s="1"/>
      <c r="OIT784" s="1"/>
      <c r="OIU784" s="1"/>
      <c r="OIV784" s="1"/>
      <c r="OIW784" s="1"/>
      <c r="OIX784" s="1"/>
      <c r="OIY784" s="1"/>
      <c r="OIZ784" s="1"/>
      <c r="OJA784" s="1"/>
      <c r="OJB784" s="1"/>
      <c r="OJC784" s="1"/>
      <c r="OJD784" s="1"/>
      <c r="OJE784" s="1"/>
      <c r="OJF784" s="1"/>
      <c r="OJG784" s="1"/>
      <c r="OJH784" s="1"/>
      <c r="OJI784" s="1"/>
      <c r="OJJ784" s="1"/>
      <c r="OJK784" s="1"/>
      <c r="OJL784" s="1"/>
      <c r="OJM784" s="1"/>
      <c r="OJN784" s="1"/>
      <c r="OJO784" s="1"/>
      <c r="OJP784" s="1"/>
      <c r="OJQ784" s="1"/>
      <c r="OJR784" s="1"/>
      <c r="OJS784" s="1"/>
      <c r="OJT784" s="1"/>
      <c r="OJU784" s="1"/>
      <c r="OJV784" s="1"/>
      <c r="OJW784" s="1"/>
      <c r="OJX784" s="1"/>
      <c r="OJY784" s="1"/>
      <c r="OJZ784" s="1"/>
      <c r="OKA784" s="1"/>
      <c r="OKB784" s="1"/>
      <c r="OKC784" s="1"/>
      <c r="OKD784" s="1"/>
      <c r="OKE784" s="1"/>
      <c r="OKF784" s="1"/>
      <c r="OKG784" s="1"/>
      <c r="OKH784" s="1"/>
      <c r="OKI784" s="1"/>
      <c r="OKJ784" s="1"/>
      <c r="OKK784" s="1"/>
      <c r="OKL784" s="1"/>
      <c r="OKM784" s="1"/>
      <c r="OKN784" s="1"/>
      <c r="OKO784" s="1"/>
      <c r="OKP784" s="1"/>
      <c r="OKQ784" s="1"/>
      <c r="OKR784" s="1"/>
      <c r="OKS784" s="1"/>
      <c r="OKT784" s="1"/>
      <c r="OKU784" s="1"/>
      <c r="OKV784" s="1"/>
      <c r="OKW784" s="1"/>
      <c r="OKX784" s="1"/>
      <c r="OKY784" s="1"/>
      <c r="OKZ784" s="1"/>
      <c r="OLA784" s="1"/>
      <c r="OLB784" s="1"/>
      <c r="OLC784" s="1"/>
      <c r="OLD784" s="1"/>
      <c r="OLE784" s="1"/>
      <c r="OLF784" s="1"/>
      <c r="OLG784" s="1"/>
      <c r="OLH784" s="1"/>
      <c r="OLI784" s="1"/>
      <c r="OLJ784" s="1"/>
      <c r="OLK784" s="1"/>
      <c r="OLL784" s="1"/>
      <c r="OLM784" s="1"/>
      <c r="OLN784" s="1"/>
      <c r="OLO784" s="1"/>
      <c r="OLP784" s="1"/>
      <c r="OLQ784" s="1"/>
      <c r="OLR784" s="1"/>
      <c r="OLS784" s="1"/>
      <c r="OLT784" s="1"/>
      <c r="OLU784" s="1"/>
      <c r="OLV784" s="1"/>
      <c r="OLW784" s="1"/>
      <c r="OLX784" s="1"/>
      <c r="OLY784" s="1"/>
      <c r="OLZ784" s="1"/>
      <c r="OMA784" s="1"/>
      <c r="OMB784" s="1"/>
      <c r="OMC784" s="1"/>
      <c r="OMD784" s="1"/>
      <c r="OME784" s="1"/>
      <c r="OMF784" s="1"/>
      <c r="OMG784" s="1"/>
      <c r="OMH784" s="1"/>
      <c r="OMI784" s="1"/>
      <c r="OMJ784" s="1"/>
      <c r="OMK784" s="1"/>
      <c r="OML784" s="1"/>
      <c r="OMM784" s="1"/>
      <c r="OMN784" s="1"/>
      <c r="OMO784" s="1"/>
      <c r="OMP784" s="1"/>
      <c r="OMQ784" s="1"/>
      <c r="OMR784" s="1"/>
      <c r="OMS784" s="1"/>
      <c r="OMT784" s="1"/>
      <c r="OMU784" s="1"/>
      <c r="OMV784" s="1"/>
      <c r="OMW784" s="1"/>
      <c r="OMX784" s="1"/>
      <c r="OMY784" s="1"/>
      <c r="OMZ784" s="1"/>
      <c r="ONA784" s="1"/>
      <c r="ONB784" s="1"/>
      <c r="ONC784" s="1"/>
      <c r="OND784" s="1"/>
      <c r="ONE784" s="1"/>
      <c r="ONF784" s="1"/>
      <c r="ONG784" s="1"/>
      <c r="ONH784" s="1"/>
      <c r="ONI784" s="1"/>
      <c r="ONJ784" s="1"/>
      <c r="ONK784" s="1"/>
      <c r="ONL784" s="1"/>
      <c r="ONM784" s="1"/>
      <c r="ONN784" s="1"/>
      <c r="ONO784" s="1"/>
      <c r="ONP784" s="1"/>
      <c r="ONQ784" s="1"/>
      <c r="ONR784" s="1"/>
      <c r="ONS784" s="1"/>
      <c r="ONT784" s="1"/>
      <c r="ONU784" s="1"/>
      <c r="ONV784" s="1"/>
      <c r="ONW784" s="1"/>
      <c r="ONX784" s="1"/>
      <c r="ONY784" s="1"/>
      <c r="ONZ784" s="1"/>
      <c r="OOA784" s="1"/>
      <c r="OOB784" s="1"/>
      <c r="OOC784" s="1"/>
      <c r="OOD784" s="1"/>
      <c r="OOE784" s="1"/>
      <c r="OOF784" s="1"/>
      <c r="OOG784" s="1"/>
      <c r="OOH784" s="1"/>
      <c r="OOI784" s="1"/>
      <c r="OOJ784" s="1"/>
      <c r="OOK784" s="1"/>
      <c r="OOL784" s="1"/>
      <c r="OOM784" s="1"/>
      <c r="OON784" s="1"/>
      <c r="OOO784" s="1"/>
      <c r="OOP784" s="1"/>
      <c r="OOQ784" s="1"/>
      <c r="OOR784" s="1"/>
      <c r="OOS784" s="1"/>
      <c r="OOT784" s="1"/>
      <c r="OOU784" s="1"/>
      <c r="OOV784" s="1"/>
      <c r="OOW784" s="1"/>
      <c r="OOX784" s="1"/>
      <c r="OOY784" s="1"/>
      <c r="OOZ784" s="1"/>
      <c r="OPA784" s="1"/>
      <c r="OPB784" s="1"/>
      <c r="OPC784" s="1"/>
      <c r="OPD784" s="1"/>
      <c r="OPE784" s="1"/>
      <c r="OPF784" s="1"/>
      <c r="OPG784" s="1"/>
      <c r="OPH784" s="1"/>
      <c r="OPI784" s="1"/>
      <c r="OPJ784" s="1"/>
      <c r="OPK784" s="1"/>
      <c r="OPL784" s="1"/>
      <c r="OPM784" s="1"/>
      <c r="OPN784" s="1"/>
      <c r="OPO784" s="1"/>
      <c r="OPP784" s="1"/>
      <c r="OPQ784" s="1"/>
      <c r="OPR784" s="1"/>
      <c r="OPS784" s="1"/>
      <c r="OPT784" s="1"/>
      <c r="OPU784" s="1"/>
      <c r="OPV784" s="1"/>
      <c r="OPW784" s="1"/>
      <c r="OPX784" s="1"/>
      <c r="OPY784" s="1"/>
      <c r="OPZ784" s="1"/>
      <c r="OQA784" s="1"/>
      <c r="OQB784" s="1"/>
      <c r="OQC784" s="1"/>
      <c r="OQD784" s="1"/>
      <c r="OQE784" s="1"/>
      <c r="OQF784" s="1"/>
      <c r="OQG784" s="1"/>
      <c r="OQH784" s="1"/>
      <c r="OQI784" s="1"/>
      <c r="OQJ784" s="1"/>
      <c r="OQK784" s="1"/>
      <c r="OQL784" s="1"/>
      <c r="OQM784" s="1"/>
      <c r="OQN784" s="1"/>
      <c r="OQO784" s="1"/>
      <c r="OQP784" s="1"/>
      <c r="OQQ784" s="1"/>
      <c r="OQR784" s="1"/>
      <c r="OQS784" s="1"/>
      <c r="OQT784" s="1"/>
      <c r="OQU784" s="1"/>
      <c r="OQV784" s="1"/>
      <c r="OQW784" s="1"/>
      <c r="OQX784" s="1"/>
      <c r="OQY784" s="1"/>
      <c r="OQZ784" s="1"/>
      <c r="ORA784" s="1"/>
      <c r="ORB784" s="1"/>
      <c r="ORC784" s="1"/>
      <c r="ORD784" s="1"/>
      <c r="ORE784" s="1"/>
      <c r="ORF784" s="1"/>
      <c r="ORG784" s="1"/>
      <c r="ORH784" s="1"/>
      <c r="ORI784" s="1"/>
      <c r="ORJ784" s="1"/>
      <c r="ORK784" s="1"/>
      <c r="ORL784" s="1"/>
      <c r="ORM784" s="1"/>
      <c r="ORN784" s="1"/>
      <c r="ORO784" s="1"/>
      <c r="ORP784" s="1"/>
      <c r="ORQ784" s="1"/>
      <c r="ORR784" s="1"/>
      <c r="ORS784" s="1"/>
      <c r="ORT784" s="1"/>
      <c r="ORU784" s="1"/>
      <c r="ORV784" s="1"/>
      <c r="ORW784" s="1"/>
      <c r="ORX784" s="1"/>
      <c r="ORY784" s="1"/>
      <c r="ORZ784" s="1"/>
      <c r="OSA784" s="1"/>
      <c r="OSB784" s="1"/>
      <c r="OSC784" s="1"/>
      <c r="OSD784" s="1"/>
      <c r="OSE784" s="1"/>
      <c r="OSF784" s="1"/>
      <c r="OSG784" s="1"/>
      <c r="OSH784" s="1"/>
      <c r="OSI784" s="1"/>
      <c r="OSJ784" s="1"/>
      <c r="OSK784" s="1"/>
      <c r="OSL784" s="1"/>
      <c r="OSM784" s="1"/>
      <c r="OSN784" s="1"/>
      <c r="OSO784" s="1"/>
      <c r="OSP784" s="1"/>
      <c r="OSQ784" s="1"/>
      <c r="OSR784" s="1"/>
      <c r="OSS784" s="1"/>
      <c r="OST784" s="1"/>
      <c r="OSU784" s="1"/>
      <c r="OSV784" s="1"/>
      <c r="OSW784" s="1"/>
      <c r="OSX784" s="1"/>
      <c r="OSY784" s="1"/>
      <c r="OSZ784" s="1"/>
      <c r="OTA784" s="1"/>
      <c r="OTB784" s="1"/>
      <c r="OTC784" s="1"/>
      <c r="OTD784" s="1"/>
      <c r="OTE784" s="1"/>
      <c r="OTF784" s="1"/>
      <c r="OTG784" s="1"/>
      <c r="OTH784" s="1"/>
      <c r="OTI784" s="1"/>
      <c r="OTJ784" s="1"/>
      <c r="OTK784" s="1"/>
      <c r="OTL784" s="1"/>
      <c r="OTM784" s="1"/>
      <c r="OTN784" s="1"/>
      <c r="OTO784" s="1"/>
      <c r="OTP784" s="1"/>
      <c r="OTQ784" s="1"/>
      <c r="OTR784" s="1"/>
      <c r="OTS784" s="1"/>
      <c r="OTT784" s="1"/>
      <c r="OTU784" s="1"/>
      <c r="OTV784" s="1"/>
      <c r="OTW784" s="1"/>
      <c r="OTX784" s="1"/>
      <c r="OTY784" s="1"/>
      <c r="OTZ784" s="1"/>
      <c r="OUA784" s="1"/>
      <c r="OUB784" s="1"/>
      <c r="OUC784" s="1"/>
      <c r="OUD784" s="1"/>
      <c r="OUE784" s="1"/>
      <c r="OUF784" s="1"/>
      <c r="OUG784" s="1"/>
      <c r="OUH784" s="1"/>
      <c r="OUI784" s="1"/>
      <c r="OUJ784" s="1"/>
      <c r="OUK784" s="1"/>
      <c r="OUL784" s="1"/>
      <c r="OUM784" s="1"/>
      <c r="OUN784" s="1"/>
      <c r="OUO784" s="1"/>
      <c r="OUP784" s="1"/>
      <c r="OUQ784" s="1"/>
      <c r="OUR784" s="1"/>
      <c r="OUS784" s="1"/>
      <c r="OUT784" s="1"/>
      <c r="OUU784" s="1"/>
      <c r="OUV784" s="1"/>
      <c r="OUW784" s="1"/>
      <c r="OUX784" s="1"/>
      <c r="OUY784" s="1"/>
      <c r="OUZ784" s="1"/>
      <c r="OVA784" s="1"/>
      <c r="OVB784" s="1"/>
      <c r="OVC784" s="1"/>
      <c r="OVD784" s="1"/>
      <c r="OVE784" s="1"/>
      <c r="OVF784" s="1"/>
      <c r="OVG784" s="1"/>
      <c r="OVH784" s="1"/>
      <c r="OVI784" s="1"/>
      <c r="OVJ784" s="1"/>
      <c r="OVK784" s="1"/>
      <c r="OVL784" s="1"/>
      <c r="OVM784" s="1"/>
      <c r="OVN784" s="1"/>
      <c r="OVO784" s="1"/>
      <c r="OVP784" s="1"/>
      <c r="OVQ784" s="1"/>
      <c r="OVR784" s="1"/>
      <c r="OVS784" s="1"/>
      <c r="OVT784" s="1"/>
      <c r="OVU784" s="1"/>
      <c r="OVV784" s="1"/>
      <c r="OVW784" s="1"/>
      <c r="OVX784" s="1"/>
      <c r="OVY784" s="1"/>
      <c r="OVZ784" s="1"/>
      <c r="OWA784" s="1"/>
      <c r="OWB784" s="1"/>
      <c r="OWC784" s="1"/>
      <c r="OWD784" s="1"/>
      <c r="OWE784" s="1"/>
      <c r="OWF784" s="1"/>
      <c r="OWG784" s="1"/>
      <c r="OWH784" s="1"/>
      <c r="OWI784" s="1"/>
      <c r="OWJ784" s="1"/>
      <c r="OWK784" s="1"/>
      <c r="OWL784" s="1"/>
      <c r="OWM784" s="1"/>
      <c r="OWN784" s="1"/>
      <c r="OWO784" s="1"/>
      <c r="OWP784" s="1"/>
      <c r="OWQ784" s="1"/>
      <c r="OWR784" s="1"/>
      <c r="OWS784" s="1"/>
      <c r="OWT784" s="1"/>
      <c r="OWU784" s="1"/>
      <c r="OWV784" s="1"/>
      <c r="OWW784" s="1"/>
      <c r="OWX784" s="1"/>
      <c r="OWY784" s="1"/>
      <c r="OWZ784" s="1"/>
      <c r="OXA784" s="1"/>
      <c r="OXB784" s="1"/>
      <c r="OXC784" s="1"/>
      <c r="OXD784" s="1"/>
      <c r="OXE784" s="1"/>
      <c r="OXF784" s="1"/>
      <c r="OXG784" s="1"/>
      <c r="OXH784" s="1"/>
      <c r="OXI784" s="1"/>
      <c r="OXJ784" s="1"/>
      <c r="OXK784" s="1"/>
      <c r="OXL784" s="1"/>
      <c r="OXM784" s="1"/>
      <c r="OXN784" s="1"/>
      <c r="OXO784" s="1"/>
      <c r="OXP784" s="1"/>
      <c r="OXQ784" s="1"/>
      <c r="OXR784" s="1"/>
      <c r="OXS784" s="1"/>
      <c r="OXT784" s="1"/>
      <c r="OXU784" s="1"/>
      <c r="OXV784" s="1"/>
      <c r="OXW784" s="1"/>
      <c r="OXX784" s="1"/>
      <c r="OXY784" s="1"/>
      <c r="OXZ784" s="1"/>
      <c r="OYA784" s="1"/>
      <c r="OYB784" s="1"/>
      <c r="OYC784" s="1"/>
      <c r="OYD784" s="1"/>
      <c r="OYE784" s="1"/>
      <c r="OYF784" s="1"/>
      <c r="OYG784" s="1"/>
      <c r="OYH784" s="1"/>
      <c r="OYI784" s="1"/>
      <c r="OYJ784" s="1"/>
      <c r="OYK784" s="1"/>
      <c r="OYL784" s="1"/>
      <c r="OYM784" s="1"/>
      <c r="OYN784" s="1"/>
      <c r="OYO784" s="1"/>
      <c r="OYP784" s="1"/>
      <c r="OYQ784" s="1"/>
      <c r="OYR784" s="1"/>
      <c r="OYS784" s="1"/>
      <c r="OYT784" s="1"/>
      <c r="OYU784" s="1"/>
      <c r="OYV784" s="1"/>
      <c r="OYW784" s="1"/>
      <c r="OYX784" s="1"/>
      <c r="OYY784" s="1"/>
      <c r="OYZ784" s="1"/>
      <c r="OZA784" s="1"/>
      <c r="OZB784" s="1"/>
      <c r="OZC784" s="1"/>
      <c r="OZD784" s="1"/>
      <c r="OZE784" s="1"/>
      <c r="OZF784" s="1"/>
      <c r="OZG784" s="1"/>
      <c r="OZH784" s="1"/>
      <c r="OZI784" s="1"/>
      <c r="OZJ784" s="1"/>
      <c r="OZK784" s="1"/>
      <c r="OZL784" s="1"/>
      <c r="OZM784" s="1"/>
      <c r="OZN784" s="1"/>
      <c r="OZO784" s="1"/>
      <c r="OZP784" s="1"/>
      <c r="OZQ784" s="1"/>
      <c r="OZR784" s="1"/>
      <c r="OZS784" s="1"/>
      <c r="OZT784" s="1"/>
      <c r="OZU784" s="1"/>
      <c r="OZV784" s="1"/>
      <c r="OZW784" s="1"/>
      <c r="OZX784" s="1"/>
      <c r="OZY784" s="1"/>
      <c r="OZZ784" s="1"/>
      <c r="PAA784" s="1"/>
      <c r="PAB784" s="1"/>
      <c r="PAC784" s="1"/>
      <c r="PAD784" s="1"/>
      <c r="PAE784" s="1"/>
      <c r="PAF784" s="1"/>
      <c r="PAG784" s="1"/>
      <c r="PAH784" s="1"/>
      <c r="PAI784" s="1"/>
      <c r="PAJ784" s="1"/>
      <c r="PAK784" s="1"/>
      <c r="PAL784" s="1"/>
      <c r="PAM784" s="1"/>
      <c r="PAN784" s="1"/>
      <c r="PAO784" s="1"/>
      <c r="PAP784" s="1"/>
      <c r="PAQ784" s="1"/>
      <c r="PAR784" s="1"/>
      <c r="PAS784" s="1"/>
      <c r="PAT784" s="1"/>
      <c r="PAU784" s="1"/>
      <c r="PAV784" s="1"/>
      <c r="PAW784" s="1"/>
      <c r="PAX784" s="1"/>
      <c r="PAY784" s="1"/>
      <c r="PAZ784" s="1"/>
      <c r="PBA784" s="1"/>
      <c r="PBB784" s="1"/>
      <c r="PBC784" s="1"/>
      <c r="PBD784" s="1"/>
      <c r="PBE784" s="1"/>
      <c r="PBF784" s="1"/>
      <c r="PBG784" s="1"/>
      <c r="PBH784" s="1"/>
      <c r="PBI784" s="1"/>
      <c r="PBJ784" s="1"/>
      <c r="PBK784" s="1"/>
      <c r="PBL784" s="1"/>
      <c r="PBM784" s="1"/>
      <c r="PBN784" s="1"/>
      <c r="PBO784" s="1"/>
      <c r="PBP784" s="1"/>
      <c r="PBQ784" s="1"/>
      <c r="PBR784" s="1"/>
      <c r="PBS784" s="1"/>
      <c r="PBT784" s="1"/>
      <c r="PBU784" s="1"/>
      <c r="PBV784" s="1"/>
      <c r="PBW784" s="1"/>
      <c r="PBX784" s="1"/>
      <c r="PBY784" s="1"/>
      <c r="PBZ784" s="1"/>
      <c r="PCA784" s="1"/>
      <c r="PCB784" s="1"/>
      <c r="PCC784" s="1"/>
      <c r="PCD784" s="1"/>
      <c r="PCE784" s="1"/>
      <c r="PCF784" s="1"/>
      <c r="PCG784" s="1"/>
      <c r="PCH784" s="1"/>
      <c r="PCI784" s="1"/>
      <c r="PCJ784" s="1"/>
      <c r="PCK784" s="1"/>
      <c r="PCL784" s="1"/>
      <c r="PCM784" s="1"/>
      <c r="PCN784" s="1"/>
      <c r="PCO784" s="1"/>
      <c r="PCP784" s="1"/>
      <c r="PCQ784" s="1"/>
      <c r="PCR784" s="1"/>
      <c r="PCS784" s="1"/>
      <c r="PCT784" s="1"/>
      <c r="PCU784" s="1"/>
      <c r="PCV784" s="1"/>
      <c r="PCW784" s="1"/>
      <c r="PCX784" s="1"/>
      <c r="PCY784" s="1"/>
      <c r="PCZ784" s="1"/>
      <c r="PDA784" s="1"/>
      <c r="PDB784" s="1"/>
      <c r="PDC784" s="1"/>
      <c r="PDD784" s="1"/>
      <c r="PDE784" s="1"/>
      <c r="PDF784" s="1"/>
      <c r="PDG784" s="1"/>
      <c r="PDH784" s="1"/>
      <c r="PDI784" s="1"/>
      <c r="PDJ784" s="1"/>
      <c r="PDK784" s="1"/>
      <c r="PDL784" s="1"/>
      <c r="PDM784" s="1"/>
      <c r="PDN784" s="1"/>
      <c r="PDO784" s="1"/>
      <c r="PDP784" s="1"/>
      <c r="PDQ784" s="1"/>
      <c r="PDR784" s="1"/>
      <c r="PDS784" s="1"/>
      <c r="PDT784" s="1"/>
      <c r="PDU784" s="1"/>
      <c r="PDV784" s="1"/>
      <c r="PDW784" s="1"/>
      <c r="PDX784" s="1"/>
      <c r="PDY784" s="1"/>
      <c r="PDZ784" s="1"/>
      <c r="PEA784" s="1"/>
      <c r="PEB784" s="1"/>
      <c r="PEC784" s="1"/>
      <c r="PED784" s="1"/>
      <c r="PEE784" s="1"/>
      <c r="PEF784" s="1"/>
      <c r="PEG784" s="1"/>
      <c r="PEH784" s="1"/>
      <c r="PEI784" s="1"/>
      <c r="PEJ784" s="1"/>
      <c r="PEK784" s="1"/>
      <c r="PEL784" s="1"/>
      <c r="PEM784" s="1"/>
      <c r="PEN784" s="1"/>
      <c r="PEO784" s="1"/>
      <c r="PEP784" s="1"/>
      <c r="PEQ784" s="1"/>
      <c r="PER784" s="1"/>
      <c r="PES784" s="1"/>
      <c r="PET784" s="1"/>
      <c r="PEU784" s="1"/>
      <c r="PEV784" s="1"/>
      <c r="PEW784" s="1"/>
      <c r="PEX784" s="1"/>
      <c r="PEY784" s="1"/>
      <c r="PEZ784" s="1"/>
      <c r="PFA784" s="1"/>
      <c r="PFB784" s="1"/>
      <c r="PFC784" s="1"/>
      <c r="PFD784" s="1"/>
      <c r="PFE784" s="1"/>
      <c r="PFF784" s="1"/>
      <c r="PFG784" s="1"/>
      <c r="PFH784" s="1"/>
      <c r="PFI784" s="1"/>
      <c r="PFJ784" s="1"/>
      <c r="PFK784" s="1"/>
      <c r="PFL784" s="1"/>
      <c r="PFM784" s="1"/>
      <c r="PFN784" s="1"/>
      <c r="PFO784" s="1"/>
      <c r="PFP784" s="1"/>
      <c r="PFQ784" s="1"/>
      <c r="PFR784" s="1"/>
      <c r="PFS784" s="1"/>
      <c r="PFT784" s="1"/>
      <c r="PFU784" s="1"/>
      <c r="PFV784" s="1"/>
      <c r="PFW784" s="1"/>
      <c r="PFX784" s="1"/>
      <c r="PFY784" s="1"/>
      <c r="PFZ784" s="1"/>
      <c r="PGA784" s="1"/>
      <c r="PGB784" s="1"/>
      <c r="PGC784" s="1"/>
      <c r="PGD784" s="1"/>
      <c r="PGE784" s="1"/>
      <c r="PGF784" s="1"/>
      <c r="PGG784" s="1"/>
      <c r="PGH784" s="1"/>
      <c r="PGI784" s="1"/>
      <c r="PGJ784" s="1"/>
      <c r="PGK784" s="1"/>
      <c r="PGL784" s="1"/>
      <c r="PGM784" s="1"/>
      <c r="PGN784" s="1"/>
      <c r="PGO784" s="1"/>
      <c r="PGP784" s="1"/>
      <c r="PGQ784" s="1"/>
      <c r="PGR784" s="1"/>
      <c r="PGS784" s="1"/>
      <c r="PGT784" s="1"/>
      <c r="PGU784" s="1"/>
      <c r="PGV784" s="1"/>
      <c r="PGW784" s="1"/>
      <c r="PGX784" s="1"/>
      <c r="PGY784" s="1"/>
      <c r="PGZ784" s="1"/>
      <c r="PHA784" s="1"/>
      <c r="PHB784" s="1"/>
      <c r="PHC784" s="1"/>
      <c r="PHD784" s="1"/>
      <c r="PHE784" s="1"/>
      <c r="PHF784" s="1"/>
      <c r="PHG784" s="1"/>
      <c r="PHH784" s="1"/>
      <c r="PHI784" s="1"/>
      <c r="PHJ784" s="1"/>
      <c r="PHK784" s="1"/>
      <c r="PHL784" s="1"/>
      <c r="PHM784" s="1"/>
      <c r="PHN784" s="1"/>
      <c r="PHO784" s="1"/>
      <c r="PHP784" s="1"/>
      <c r="PHQ784" s="1"/>
      <c r="PHR784" s="1"/>
      <c r="PHS784" s="1"/>
      <c r="PHT784" s="1"/>
      <c r="PHU784" s="1"/>
      <c r="PHV784" s="1"/>
      <c r="PHW784" s="1"/>
      <c r="PHX784" s="1"/>
      <c r="PHY784" s="1"/>
      <c r="PHZ784" s="1"/>
      <c r="PIA784" s="1"/>
      <c r="PIB784" s="1"/>
      <c r="PIC784" s="1"/>
      <c r="PID784" s="1"/>
      <c r="PIE784" s="1"/>
      <c r="PIF784" s="1"/>
      <c r="PIG784" s="1"/>
      <c r="PIH784" s="1"/>
      <c r="PII784" s="1"/>
      <c r="PIJ784" s="1"/>
      <c r="PIK784" s="1"/>
      <c r="PIL784" s="1"/>
      <c r="PIM784" s="1"/>
      <c r="PIN784" s="1"/>
      <c r="PIO784" s="1"/>
      <c r="PIP784" s="1"/>
      <c r="PIQ784" s="1"/>
      <c r="PIR784" s="1"/>
      <c r="PIS784" s="1"/>
      <c r="PIT784" s="1"/>
      <c r="PIU784" s="1"/>
      <c r="PIV784" s="1"/>
      <c r="PIW784" s="1"/>
      <c r="PIX784" s="1"/>
      <c r="PIY784" s="1"/>
      <c r="PIZ784" s="1"/>
      <c r="PJA784" s="1"/>
      <c r="PJB784" s="1"/>
      <c r="PJC784" s="1"/>
      <c r="PJD784" s="1"/>
      <c r="PJE784" s="1"/>
      <c r="PJF784" s="1"/>
      <c r="PJG784" s="1"/>
      <c r="PJH784" s="1"/>
      <c r="PJI784" s="1"/>
      <c r="PJJ784" s="1"/>
      <c r="PJK784" s="1"/>
      <c r="PJL784" s="1"/>
      <c r="PJM784" s="1"/>
      <c r="PJN784" s="1"/>
      <c r="PJO784" s="1"/>
      <c r="PJP784" s="1"/>
      <c r="PJQ784" s="1"/>
      <c r="PJR784" s="1"/>
      <c r="PJS784" s="1"/>
      <c r="PJT784" s="1"/>
      <c r="PJU784" s="1"/>
      <c r="PJV784" s="1"/>
      <c r="PJW784" s="1"/>
      <c r="PJX784" s="1"/>
      <c r="PJY784" s="1"/>
      <c r="PJZ784" s="1"/>
      <c r="PKA784" s="1"/>
      <c r="PKB784" s="1"/>
      <c r="PKC784" s="1"/>
      <c r="PKD784" s="1"/>
      <c r="PKE784" s="1"/>
      <c r="PKF784" s="1"/>
      <c r="PKG784" s="1"/>
      <c r="PKH784" s="1"/>
      <c r="PKI784" s="1"/>
      <c r="PKJ784" s="1"/>
      <c r="PKK784" s="1"/>
      <c r="PKL784" s="1"/>
      <c r="PKM784" s="1"/>
      <c r="PKN784" s="1"/>
      <c r="PKO784" s="1"/>
      <c r="PKP784" s="1"/>
      <c r="PKQ784" s="1"/>
      <c r="PKR784" s="1"/>
      <c r="PKS784" s="1"/>
      <c r="PKT784" s="1"/>
      <c r="PKU784" s="1"/>
      <c r="PKV784" s="1"/>
      <c r="PKW784" s="1"/>
      <c r="PKX784" s="1"/>
      <c r="PKY784" s="1"/>
      <c r="PKZ784" s="1"/>
      <c r="PLA784" s="1"/>
      <c r="PLB784" s="1"/>
      <c r="PLC784" s="1"/>
      <c r="PLD784" s="1"/>
      <c r="PLE784" s="1"/>
      <c r="PLF784" s="1"/>
      <c r="PLG784" s="1"/>
      <c r="PLH784" s="1"/>
      <c r="PLI784" s="1"/>
      <c r="PLJ784" s="1"/>
      <c r="PLK784" s="1"/>
      <c r="PLL784" s="1"/>
      <c r="PLM784" s="1"/>
      <c r="PLN784" s="1"/>
      <c r="PLO784" s="1"/>
      <c r="PLP784" s="1"/>
      <c r="PLQ784" s="1"/>
      <c r="PLR784" s="1"/>
      <c r="PLS784" s="1"/>
      <c r="PLT784" s="1"/>
      <c r="PLU784" s="1"/>
      <c r="PLV784" s="1"/>
      <c r="PLW784" s="1"/>
      <c r="PLX784" s="1"/>
      <c r="PLY784" s="1"/>
      <c r="PLZ784" s="1"/>
      <c r="PMA784" s="1"/>
      <c r="PMB784" s="1"/>
      <c r="PMC784" s="1"/>
      <c r="PMD784" s="1"/>
      <c r="PME784" s="1"/>
      <c r="PMF784" s="1"/>
      <c r="PMG784" s="1"/>
      <c r="PMH784" s="1"/>
      <c r="PMI784" s="1"/>
      <c r="PMJ784" s="1"/>
      <c r="PMK784" s="1"/>
      <c r="PML784" s="1"/>
      <c r="PMM784" s="1"/>
      <c r="PMN784" s="1"/>
      <c r="PMO784" s="1"/>
      <c r="PMP784" s="1"/>
      <c r="PMQ784" s="1"/>
      <c r="PMR784" s="1"/>
      <c r="PMS784" s="1"/>
      <c r="PMT784" s="1"/>
      <c r="PMU784" s="1"/>
      <c r="PMV784" s="1"/>
      <c r="PMW784" s="1"/>
      <c r="PMX784" s="1"/>
      <c r="PMY784" s="1"/>
      <c r="PMZ784" s="1"/>
      <c r="PNA784" s="1"/>
      <c r="PNB784" s="1"/>
      <c r="PNC784" s="1"/>
      <c r="PND784" s="1"/>
      <c r="PNE784" s="1"/>
      <c r="PNF784" s="1"/>
      <c r="PNG784" s="1"/>
      <c r="PNH784" s="1"/>
      <c r="PNI784" s="1"/>
      <c r="PNJ784" s="1"/>
      <c r="PNK784" s="1"/>
      <c r="PNL784" s="1"/>
      <c r="PNM784" s="1"/>
      <c r="PNN784" s="1"/>
      <c r="PNO784" s="1"/>
      <c r="PNP784" s="1"/>
      <c r="PNQ784" s="1"/>
      <c r="PNR784" s="1"/>
      <c r="PNS784" s="1"/>
      <c r="PNT784" s="1"/>
      <c r="PNU784" s="1"/>
      <c r="PNV784" s="1"/>
      <c r="PNW784" s="1"/>
      <c r="PNX784" s="1"/>
      <c r="PNY784" s="1"/>
      <c r="PNZ784" s="1"/>
      <c r="POA784" s="1"/>
      <c r="POB784" s="1"/>
      <c r="POC784" s="1"/>
      <c r="POD784" s="1"/>
      <c r="POE784" s="1"/>
      <c r="POF784" s="1"/>
      <c r="POG784" s="1"/>
      <c r="POH784" s="1"/>
      <c r="POI784" s="1"/>
      <c r="POJ784" s="1"/>
      <c r="POK784" s="1"/>
      <c r="POL784" s="1"/>
      <c r="POM784" s="1"/>
      <c r="PON784" s="1"/>
      <c r="POO784" s="1"/>
      <c r="POP784" s="1"/>
      <c r="POQ784" s="1"/>
      <c r="POR784" s="1"/>
      <c r="POS784" s="1"/>
      <c r="POT784" s="1"/>
      <c r="POU784" s="1"/>
      <c r="POV784" s="1"/>
      <c r="POW784" s="1"/>
      <c r="POX784" s="1"/>
      <c r="POY784" s="1"/>
      <c r="POZ784" s="1"/>
      <c r="PPA784" s="1"/>
      <c r="PPB784" s="1"/>
      <c r="PPC784" s="1"/>
      <c r="PPD784" s="1"/>
      <c r="PPE784" s="1"/>
      <c r="PPF784" s="1"/>
      <c r="PPG784" s="1"/>
      <c r="PPH784" s="1"/>
      <c r="PPI784" s="1"/>
      <c r="PPJ784" s="1"/>
      <c r="PPK784" s="1"/>
      <c r="PPL784" s="1"/>
      <c r="PPM784" s="1"/>
      <c r="PPN784" s="1"/>
      <c r="PPO784" s="1"/>
      <c r="PPP784" s="1"/>
      <c r="PPQ784" s="1"/>
      <c r="PPR784" s="1"/>
      <c r="PPS784" s="1"/>
      <c r="PPT784" s="1"/>
      <c r="PPU784" s="1"/>
      <c r="PPV784" s="1"/>
      <c r="PPW784" s="1"/>
      <c r="PPX784" s="1"/>
      <c r="PPY784" s="1"/>
      <c r="PPZ784" s="1"/>
      <c r="PQA784" s="1"/>
      <c r="PQB784" s="1"/>
      <c r="PQC784" s="1"/>
      <c r="PQD784" s="1"/>
      <c r="PQE784" s="1"/>
      <c r="PQF784" s="1"/>
      <c r="PQG784" s="1"/>
      <c r="PQH784" s="1"/>
      <c r="PQI784" s="1"/>
      <c r="PQJ784" s="1"/>
      <c r="PQK784" s="1"/>
      <c r="PQL784" s="1"/>
      <c r="PQM784" s="1"/>
      <c r="PQN784" s="1"/>
      <c r="PQO784" s="1"/>
      <c r="PQP784" s="1"/>
      <c r="PQQ784" s="1"/>
      <c r="PQR784" s="1"/>
      <c r="PQS784" s="1"/>
      <c r="PQT784" s="1"/>
      <c r="PQU784" s="1"/>
      <c r="PQV784" s="1"/>
      <c r="PQW784" s="1"/>
      <c r="PQX784" s="1"/>
      <c r="PQY784" s="1"/>
      <c r="PQZ784" s="1"/>
      <c r="PRA784" s="1"/>
      <c r="PRB784" s="1"/>
      <c r="PRC784" s="1"/>
      <c r="PRD784" s="1"/>
      <c r="PRE784" s="1"/>
      <c r="PRF784" s="1"/>
      <c r="PRG784" s="1"/>
      <c r="PRH784" s="1"/>
      <c r="PRI784" s="1"/>
      <c r="PRJ784" s="1"/>
      <c r="PRK784" s="1"/>
      <c r="PRL784" s="1"/>
      <c r="PRM784" s="1"/>
      <c r="PRN784" s="1"/>
      <c r="PRO784" s="1"/>
      <c r="PRP784" s="1"/>
      <c r="PRQ784" s="1"/>
      <c r="PRR784" s="1"/>
      <c r="PRS784" s="1"/>
      <c r="PRT784" s="1"/>
      <c r="PRU784" s="1"/>
      <c r="PRV784" s="1"/>
      <c r="PRW784" s="1"/>
      <c r="PRX784" s="1"/>
      <c r="PRY784" s="1"/>
      <c r="PRZ784" s="1"/>
      <c r="PSA784" s="1"/>
      <c r="PSB784" s="1"/>
      <c r="PSC784" s="1"/>
      <c r="PSD784" s="1"/>
      <c r="PSE784" s="1"/>
      <c r="PSF784" s="1"/>
      <c r="PSG784" s="1"/>
      <c r="PSH784" s="1"/>
      <c r="PSI784" s="1"/>
      <c r="PSJ784" s="1"/>
      <c r="PSK784" s="1"/>
      <c r="PSL784" s="1"/>
      <c r="PSM784" s="1"/>
      <c r="PSN784" s="1"/>
      <c r="PSO784" s="1"/>
      <c r="PSP784" s="1"/>
      <c r="PSQ784" s="1"/>
      <c r="PSR784" s="1"/>
      <c r="PSS784" s="1"/>
      <c r="PST784" s="1"/>
      <c r="PSU784" s="1"/>
      <c r="PSV784" s="1"/>
      <c r="PSW784" s="1"/>
      <c r="PSX784" s="1"/>
      <c r="PSY784" s="1"/>
      <c r="PSZ784" s="1"/>
      <c r="PTA784" s="1"/>
      <c r="PTB784" s="1"/>
      <c r="PTC784" s="1"/>
      <c r="PTD784" s="1"/>
      <c r="PTE784" s="1"/>
      <c r="PTF784" s="1"/>
      <c r="PTG784" s="1"/>
      <c r="PTH784" s="1"/>
      <c r="PTI784" s="1"/>
      <c r="PTJ784" s="1"/>
      <c r="PTK784" s="1"/>
      <c r="PTL784" s="1"/>
      <c r="PTM784" s="1"/>
      <c r="PTN784" s="1"/>
      <c r="PTO784" s="1"/>
      <c r="PTP784" s="1"/>
      <c r="PTQ784" s="1"/>
      <c r="PTR784" s="1"/>
      <c r="PTS784" s="1"/>
      <c r="PTT784" s="1"/>
      <c r="PTU784" s="1"/>
      <c r="PTV784" s="1"/>
      <c r="PTW784" s="1"/>
      <c r="PTX784" s="1"/>
      <c r="PTY784" s="1"/>
      <c r="PTZ784" s="1"/>
      <c r="PUA784" s="1"/>
      <c r="PUB784" s="1"/>
      <c r="PUC784" s="1"/>
      <c r="PUD784" s="1"/>
      <c r="PUE784" s="1"/>
      <c r="PUF784" s="1"/>
      <c r="PUG784" s="1"/>
      <c r="PUH784" s="1"/>
      <c r="PUI784" s="1"/>
      <c r="PUJ784" s="1"/>
      <c r="PUK784" s="1"/>
      <c r="PUL784" s="1"/>
      <c r="PUM784" s="1"/>
      <c r="PUN784" s="1"/>
      <c r="PUO784" s="1"/>
      <c r="PUP784" s="1"/>
      <c r="PUQ784" s="1"/>
      <c r="PUR784" s="1"/>
      <c r="PUS784" s="1"/>
      <c r="PUT784" s="1"/>
      <c r="PUU784" s="1"/>
      <c r="PUV784" s="1"/>
      <c r="PUW784" s="1"/>
      <c r="PUX784" s="1"/>
      <c r="PUY784" s="1"/>
      <c r="PUZ784" s="1"/>
      <c r="PVA784" s="1"/>
      <c r="PVB784" s="1"/>
      <c r="PVC784" s="1"/>
      <c r="PVD784" s="1"/>
      <c r="PVE784" s="1"/>
      <c r="PVF784" s="1"/>
      <c r="PVG784" s="1"/>
      <c r="PVH784" s="1"/>
      <c r="PVI784" s="1"/>
      <c r="PVJ784" s="1"/>
      <c r="PVK784" s="1"/>
      <c r="PVL784" s="1"/>
      <c r="PVM784" s="1"/>
      <c r="PVN784" s="1"/>
      <c r="PVO784" s="1"/>
      <c r="PVP784" s="1"/>
      <c r="PVQ784" s="1"/>
      <c r="PVR784" s="1"/>
      <c r="PVS784" s="1"/>
      <c r="PVT784" s="1"/>
      <c r="PVU784" s="1"/>
      <c r="PVV784" s="1"/>
      <c r="PVW784" s="1"/>
      <c r="PVX784" s="1"/>
      <c r="PVY784" s="1"/>
      <c r="PVZ784" s="1"/>
      <c r="PWA784" s="1"/>
      <c r="PWB784" s="1"/>
      <c r="PWC784" s="1"/>
      <c r="PWD784" s="1"/>
      <c r="PWE784" s="1"/>
      <c r="PWF784" s="1"/>
      <c r="PWG784" s="1"/>
      <c r="PWH784" s="1"/>
      <c r="PWI784" s="1"/>
      <c r="PWJ784" s="1"/>
      <c r="PWK784" s="1"/>
      <c r="PWL784" s="1"/>
      <c r="PWM784" s="1"/>
      <c r="PWN784" s="1"/>
      <c r="PWO784" s="1"/>
      <c r="PWP784" s="1"/>
      <c r="PWQ784" s="1"/>
      <c r="PWR784" s="1"/>
      <c r="PWS784" s="1"/>
      <c r="PWT784" s="1"/>
      <c r="PWU784" s="1"/>
      <c r="PWV784" s="1"/>
      <c r="PWW784" s="1"/>
      <c r="PWX784" s="1"/>
      <c r="PWY784" s="1"/>
      <c r="PWZ784" s="1"/>
      <c r="PXA784" s="1"/>
      <c r="PXB784" s="1"/>
      <c r="PXC784" s="1"/>
      <c r="PXD784" s="1"/>
      <c r="PXE784" s="1"/>
      <c r="PXF784" s="1"/>
      <c r="PXG784" s="1"/>
      <c r="PXH784" s="1"/>
      <c r="PXI784" s="1"/>
      <c r="PXJ784" s="1"/>
      <c r="PXK784" s="1"/>
      <c r="PXL784" s="1"/>
      <c r="PXM784" s="1"/>
      <c r="PXN784" s="1"/>
      <c r="PXO784" s="1"/>
      <c r="PXP784" s="1"/>
      <c r="PXQ784" s="1"/>
      <c r="PXR784" s="1"/>
      <c r="PXS784" s="1"/>
      <c r="PXT784" s="1"/>
      <c r="PXU784" s="1"/>
      <c r="PXV784" s="1"/>
      <c r="PXW784" s="1"/>
      <c r="PXX784" s="1"/>
      <c r="PXY784" s="1"/>
      <c r="PXZ784" s="1"/>
      <c r="PYA784" s="1"/>
      <c r="PYB784" s="1"/>
      <c r="PYC784" s="1"/>
      <c r="PYD784" s="1"/>
      <c r="PYE784" s="1"/>
      <c r="PYF784" s="1"/>
      <c r="PYG784" s="1"/>
      <c r="PYH784" s="1"/>
      <c r="PYI784" s="1"/>
      <c r="PYJ784" s="1"/>
      <c r="PYK784" s="1"/>
      <c r="PYL784" s="1"/>
      <c r="PYM784" s="1"/>
      <c r="PYN784" s="1"/>
      <c r="PYO784" s="1"/>
      <c r="PYP784" s="1"/>
      <c r="PYQ784" s="1"/>
      <c r="PYR784" s="1"/>
      <c r="PYS784" s="1"/>
      <c r="PYT784" s="1"/>
      <c r="PYU784" s="1"/>
      <c r="PYV784" s="1"/>
      <c r="PYW784" s="1"/>
      <c r="PYX784" s="1"/>
      <c r="PYY784" s="1"/>
      <c r="PYZ784" s="1"/>
      <c r="PZA784" s="1"/>
      <c r="PZB784" s="1"/>
      <c r="PZC784" s="1"/>
      <c r="PZD784" s="1"/>
      <c r="PZE784" s="1"/>
      <c r="PZF784" s="1"/>
      <c r="PZG784" s="1"/>
      <c r="PZH784" s="1"/>
      <c r="PZI784" s="1"/>
      <c r="PZJ784" s="1"/>
      <c r="PZK784" s="1"/>
      <c r="PZL784" s="1"/>
      <c r="PZM784" s="1"/>
      <c r="PZN784" s="1"/>
      <c r="PZO784" s="1"/>
      <c r="PZP784" s="1"/>
      <c r="PZQ784" s="1"/>
      <c r="PZR784" s="1"/>
      <c r="PZS784" s="1"/>
      <c r="PZT784" s="1"/>
      <c r="PZU784" s="1"/>
      <c r="PZV784" s="1"/>
      <c r="PZW784" s="1"/>
      <c r="PZX784" s="1"/>
      <c r="PZY784" s="1"/>
      <c r="PZZ784" s="1"/>
      <c r="QAA784" s="1"/>
      <c r="QAB784" s="1"/>
      <c r="QAC784" s="1"/>
      <c r="QAD784" s="1"/>
      <c r="QAE784" s="1"/>
      <c r="QAF784" s="1"/>
      <c r="QAG784" s="1"/>
      <c r="QAH784" s="1"/>
      <c r="QAI784" s="1"/>
      <c r="QAJ784" s="1"/>
      <c r="QAK784" s="1"/>
      <c r="QAL784" s="1"/>
      <c r="QAM784" s="1"/>
      <c r="QAN784" s="1"/>
      <c r="QAO784" s="1"/>
      <c r="QAP784" s="1"/>
      <c r="QAQ784" s="1"/>
      <c r="QAR784" s="1"/>
      <c r="QAS784" s="1"/>
      <c r="QAT784" s="1"/>
      <c r="QAU784" s="1"/>
      <c r="QAV784" s="1"/>
      <c r="QAW784" s="1"/>
      <c r="QAX784" s="1"/>
      <c r="QAY784" s="1"/>
      <c r="QAZ784" s="1"/>
      <c r="QBA784" s="1"/>
      <c r="QBB784" s="1"/>
      <c r="QBC784" s="1"/>
      <c r="QBD784" s="1"/>
      <c r="QBE784" s="1"/>
      <c r="QBF784" s="1"/>
      <c r="QBG784" s="1"/>
      <c r="QBH784" s="1"/>
      <c r="QBI784" s="1"/>
      <c r="QBJ784" s="1"/>
      <c r="QBK784" s="1"/>
      <c r="QBL784" s="1"/>
      <c r="QBM784" s="1"/>
      <c r="QBN784" s="1"/>
      <c r="QBO784" s="1"/>
      <c r="QBP784" s="1"/>
      <c r="QBQ784" s="1"/>
      <c r="QBR784" s="1"/>
      <c r="QBS784" s="1"/>
      <c r="QBT784" s="1"/>
      <c r="QBU784" s="1"/>
      <c r="QBV784" s="1"/>
      <c r="QBW784" s="1"/>
      <c r="QBX784" s="1"/>
      <c r="QBY784" s="1"/>
      <c r="QBZ784" s="1"/>
      <c r="QCA784" s="1"/>
      <c r="QCB784" s="1"/>
      <c r="QCC784" s="1"/>
      <c r="QCD784" s="1"/>
      <c r="QCE784" s="1"/>
      <c r="QCF784" s="1"/>
      <c r="QCG784" s="1"/>
      <c r="QCH784" s="1"/>
      <c r="QCI784" s="1"/>
      <c r="QCJ784" s="1"/>
      <c r="QCK784" s="1"/>
      <c r="QCL784" s="1"/>
      <c r="QCM784" s="1"/>
      <c r="QCN784" s="1"/>
      <c r="QCO784" s="1"/>
      <c r="QCP784" s="1"/>
      <c r="QCQ784" s="1"/>
      <c r="QCR784" s="1"/>
      <c r="QCS784" s="1"/>
      <c r="QCT784" s="1"/>
      <c r="QCU784" s="1"/>
      <c r="QCV784" s="1"/>
      <c r="QCW784" s="1"/>
      <c r="QCX784" s="1"/>
      <c r="QCY784" s="1"/>
      <c r="QCZ784" s="1"/>
      <c r="QDA784" s="1"/>
      <c r="QDB784" s="1"/>
      <c r="QDC784" s="1"/>
      <c r="QDD784" s="1"/>
      <c r="QDE784" s="1"/>
      <c r="QDF784" s="1"/>
      <c r="QDG784" s="1"/>
      <c r="QDH784" s="1"/>
      <c r="QDI784" s="1"/>
      <c r="QDJ784" s="1"/>
      <c r="QDK784" s="1"/>
      <c r="QDL784" s="1"/>
      <c r="QDM784" s="1"/>
      <c r="QDN784" s="1"/>
      <c r="QDO784" s="1"/>
      <c r="QDP784" s="1"/>
      <c r="QDQ784" s="1"/>
      <c r="QDR784" s="1"/>
      <c r="QDS784" s="1"/>
      <c r="QDT784" s="1"/>
      <c r="QDU784" s="1"/>
      <c r="QDV784" s="1"/>
      <c r="QDW784" s="1"/>
      <c r="QDX784" s="1"/>
      <c r="QDY784" s="1"/>
      <c r="QDZ784" s="1"/>
      <c r="QEA784" s="1"/>
      <c r="QEB784" s="1"/>
      <c r="QEC784" s="1"/>
      <c r="QED784" s="1"/>
      <c r="QEE784" s="1"/>
      <c r="QEF784" s="1"/>
      <c r="QEG784" s="1"/>
      <c r="QEH784" s="1"/>
      <c r="QEI784" s="1"/>
      <c r="QEJ784" s="1"/>
      <c r="QEK784" s="1"/>
      <c r="QEL784" s="1"/>
      <c r="QEM784" s="1"/>
      <c r="QEN784" s="1"/>
      <c r="QEO784" s="1"/>
      <c r="QEP784" s="1"/>
      <c r="QEQ784" s="1"/>
      <c r="QER784" s="1"/>
      <c r="QES784" s="1"/>
      <c r="QET784" s="1"/>
      <c r="QEU784" s="1"/>
      <c r="QEV784" s="1"/>
      <c r="QEW784" s="1"/>
      <c r="QEX784" s="1"/>
      <c r="QEY784" s="1"/>
      <c r="QEZ784" s="1"/>
      <c r="QFA784" s="1"/>
      <c r="QFB784" s="1"/>
      <c r="QFC784" s="1"/>
      <c r="QFD784" s="1"/>
      <c r="QFE784" s="1"/>
      <c r="QFF784" s="1"/>
      <c r="QFG784" s="1"/>
      <c r="QFH784" s="1"/>
      <c r="QFI784" s="1"/>
      <c r="QFJ784" s="1"/>
      <c r="QFK784" s="1"/>
      <c r="QFL784" s="1"/>
      <c r="QFM784" s="1"/>
      <c r="QFN784" s="1"/>
      <c r="QFO784" s="1"/>
      <c r="QFP784" s="1"/>
      <c r="QFQ784" s="1"/>
      <c r="QFR784" s="1"/>
      <c r="QFS784" s="1"/>
      <c r="QFT784" s="1"/>
      <c r="QFU784" s="1"/>
      <c r="QFV784" s="1"/>
      <c r="QFW784" s="1"/>
      <c r="QFX784" s="1"/>
      <c r="QFY784" s="1"/>
      <c r="QFZ784" s="1"/>
      <c r="QGA784" s="1"/>
      <c r="QGB784" s="1"/>
      <c r="QGC784" s="1"/>
      <c r="QGD784" s="1"/>
      <c r="QGE784" s="1"/>
      <c r="QGF784" s="1"/>
      <c r="QGG784" s="1"/>
      <c r="QGH784" s="1"/>
      <c r="QGI784" s="1"/>
      <c r="QGJ784" s="1"/>
      <c r="QGK784" s="1"/>
      <c r="QGL784" s="1"/>
      <c r="QGM784" s="1"/>
      <c r="QGN784" s="1"/>
      <c r="QGO784" s="1"/>
      <c r="QGP784" s="1"/>
      <c r="QGQ784" s="1"/>
      <c r="QGR784" s="1"/>
      <c r="QGS784" s="1"/>
      <c r="QGT784" s="1"/>
      <c r="QGU784" s="1"/>
      <c r="QGV784" s="1"/>
      <c r="QGW784" s="1"/>
      <c r="QGX784" s="1"/>
      <c r="QGY784" s="1"/>
      <c r="QGZ784" s="1"/>
      <c r="QHA784" s="1"/>
      <c r="QHB784" s="1"/>
      <c r="QHC784" s="1"/>
      <c r="QHD784" s="1"/>
      <c r="QHE784" s="1"/>
      <c r="QHF784" s="1"/>
      <c r="QHG784" s="1"/>
      <c r="QHH784" s="1"/>
      <c r="QHI784" s="1"/>
      <c r="QHJ784" s="1"/>
      <c r="QHK784" s="1"/>
      <c r="QHL784" s="1"/>
      <c r="QHM784" s="1"/>
      <c r="QHN784" s="1"/>
      <c r="QHO784" s="1"/>
      <c r="QHP784" s="1"/>
      <c r="QHQ784" s="1"/>
      <c r="QHR784" s="1"/>
      <c r="QHS784" s="1"/>
      <c r="QHT784" s="1"/>
      <c r="QHU784" s="1"/>
      <c r="QHV784" s="1"/>
      <c r="QHW784" s="1"/>
      <c r="QHX784" s="1"/>
      <c r="QHY784" s="1"/>
      <c r="QHZ784" s="1"/>
      <c r="QIA784" s="1"/>
      <c r="QIB784" s="1"/>
      <c r="QIC784" s="1"/>
      <c r="QID784" s="1"/>
      <c r="QIE784" s="1"/>
      <c r="QIF784" s="1"/>
      <c r="QIG784" s="1"/>
      <c r="QIH784" s="1"/>
      <c r="QII784" s="1"/>
      <c r="QIJ784" s="1"/>
      <c r="QIK784" s="1"/>
      <c r="QIL784" s="1"/>
      <c r="QIM784" s="1"/>
      <c r="QIN784" s="1"/>
      <c r="QIO784" s="1"/>
      <c r="QIP784" s="1"/>
      <c r="QIQ784" s="1"/>
      <c r="QIR784" s="1"/>
      <c r="QIS784" s="1"/>
      <c r="QIT784" s="1"/>
      <c r="QIU784" s="1"/>
      <c r="QIV784" s="1"/>
      <c r="QIW784" s="1"/>
      <c r="QIX784" s="1"/>
      <c r="QIY784" s="1"/>
      <c r="QIZ784" s="1"/>
      <c r="QJA784" s="1"/>
      <c r="QJB784" s="1"/>
      <c r="QJC784" s="1"/>
      <c r="QJD784" s="1"/>
      <c r="QJE784" s="1"/>
      <c r="QJF784" s="1"/>
      <c r="QJG784" s="1"/>
      <c r="QJH784" s="1"/>
      <c r="QJI784" s="1"/>
      <c r="QJJ784" s="1"/>
      <c r="QJK784" s="1"/>
      <c r="QJL784" s="1"/>
      <c r="QJM784" s="1"/>
      <c r="QJN784" s="1"/>
      <c r="QJO784" s="1"/>
      <c r="QJP784" s="1"/>
      <c r="QJQ784" s="1"/>
      <c r="QJR784" s="1"/>
      <c r="QJS784" s="1"/>
      <c r="QJT784" s="1"/>
      <c r="QJU784" s="1"/>
      <c r="QJV784" s="1"/>
      <c r="QJW784" s="1"/>
      <c r="QJX784" s="1"/>
      <c r="QJY784" s="1"/>
      <c r="QJZ784" s="1"/>
      <c r="QKA784" s="1"/>
      <c r="QKB784" s="1"/>
      <c r="QKC784" s="1"/>
      <c r="QKD784" s="1"/>
      <c r="QKE784" s="1"/>
      <c r="QKF784" s="1"/>
      <c r="QKG784" s="1"/>
      <c r="QKH784" s="1"/>
      <c r="QKI784" s="1"/>
      <c r="QKJ784" s="1"/>
      <c r="QKK784" s="1"/>
      <c r="QKL784" s="1"/>
      <c r="QKM784" s="1"/>
      <c r="QKN784" s="1"/>
      <c r="QKO784" s="1"/>
      <c r="QKP784" s="1"/>
      <c r="QKQ784" s="1"/>
      <c r="QKR784" s="1"/>
      <c r="QKS784" s="1"/>
      <c r="QKT784" s="1"/>
      <c r="QKU784" s="1"/>
      <c r="QKV784" s="1"/>
      <c r="QKW784" s="1"/>
      <c r="QKX784" s="1"/>
      <c r="QKY784" s="1"/>
      <c r="QKZ784" s="1"/>
      <c r="QLA784" s="1"/>
      <c r="QLB784" s="1"/>
      <c r="QLC784" s="1"/>
      <c r="QLD784" s="1"/>
      <c r="QLE784" s="1"/>
      <c r="QLF784" s="1"/>
      <c r="QLG784" s="1"/>
      <c r="QLH784" s="1"/>
      <c r="QLI784" s="1"/>
      <c r="QLJ784" s="1"/>
      <c r="QLK784" s="1"/>
      <c r="QLL784" s="1"/>
      <c r="QLM784" s="1"/>
      <c r="QLN784" s="1"/>
      <c r="QLO784" s="1"/>
      <c r="QLP784" s="1"/>
      <c r="QLQ784" s="1"/>
      <c r="QLR784" s="1"/>
      <c r="QLS784" s="1"/>
      <c r="QLT784" s="1"/>
      <c r="QLU784" s="1"/>
      <c r="QLV784" s="1"/>
      <c r="QLW784" s="1"/>
      <c r="QLX784" s="1"/>
      <c r="QLY784" s="1"/>
      <c r="QLZ784" s="1"/>
      <c r="QMA784" s="1"/>
      <c r="QMB784" s="1"/>
      <c r="QMC784" s="1"/>
      <c r="QMD784" s="1"/>
      <c r="QME784" s="1"/>
      <c r="QMF784" s="1"/>
      <c r="QMG784" s="1"/>
      <c r="QMH784" s="1"/>
      <c r="QMI784" s="1"/>
      <c r="QMJ784" s="1"/>
      <c r="QMK784" s="1"/>
      <c r="QML784" s="1"/>
      <c r="QMM784" s="1"/>
      <c r="QMN784" s="1"/>
      <c r="QMO784" s="1"/>
      <c r="QMP784" s="1"/>
      <c r="QMQ784" s="1"/>
      <c r="QMR784" s="1"/>
      <c r="QMS784" s="1"/>
      <c r="QMT784" s="1"/>
      <c r="QMU784" s="1"/>
      <c r="QMV784" s="1"/>
      <c r="QMW784" s="1"/>
      <c r="QMX784" s="1"/>
      <c r="QMY784" s="1"/>
      <c r="QMZ784" s="1"/>
      <c r="QNA784" s="1"/>
      <c r="QNB784" s="1"/>
      <c r="QNC784" s="1"/>
      <c r="QND784" s="1"/>
      <c r="QNE784" s="1"/>
      <c r="QNF784" s="1"/>
      <c r="QNG784" s="1"/>
      <c r="QNH784" s="1"/>
      <c r="QNI784" s="1"/>
      <c r="QNJ784" s="1"/>
      <c r="QNK784" s="1"/>
      <c r="QNL784" s="1"/>
      <c r="QNM784" s="1"/>
      <c r="QNN784" s="1"/>
      <c r="QNO784" s="1"/>
      <c r="QNP784" s="1"/>
      <c r="QNQ784" s="1"/>
      <c r="QNR784" s="1"/>
      <c r="QNS784" s="1"/>
      <c r="QNT784" s="1"/>
      <c r="QNU784" s="1"/>
      <c r="QNV784" s="1"/>
      <c r="QNW784" s="1"/>
      <c r="QNX784" s="1"/>
      <c r="QNY784" s="1"/>
      <c r="QNZ784" s="1"/>
      <c r="QOA784" s="1"/>
      <c r="QOB784" s="1"/>
      <c r="QOC784" s="1"/>
      <c r="QOD784" s="1"/>
      <c r="QOE784" s="1"/>
      <c r="QOF784" s="1"/>
      <c r="QOG784" s="1"/>
      <c r="QOH784" s="1"/>
      <c r="QOI784" s="1"/>
      <c r="QOJ784" s="1"/>
      <c r="QOK784" s="1"/>
      <c r="QOL784" s="1"/>
      <c r="QOM784" s="1"/>
      <c r="QON784" s="1"/>
      <c r="QOO784" s="1"/>
      <c r="QOP784" s="1"/>
      <c r="QOQ784" s="1"/>
      <c r="QOR784" s="1"/>
      <c r="QOS784" s="1"/>
      <c r="QOT784" s="1"/>
      <c r="QOU784" s="1"/>
      <c r="QOV784" s="1"/>
      <c r="QOW784" s="1"/>
      <c r="QOX784" s="1"/>
      <c r="QOY784" s="1"/>
      <c r="QOZ784" s="1"/>
      <c r="QPA784" s="1"/>
      <c r="QPB784" s="1"/>
      <c r="QPC784" s="1"/>
      <c r="QPD784" s="1"/>
      <c r="QPE784" s="1"/>
      <c r="QPF784" s="1"/>
      <c r="QPG784" s="1"/>
      <c r="QPH784" s="1"/>
      <c r="QPI784" s="1"/>
      <c r="QPJ784" s="1"/>
      <c r="QPK784" s="1"/>
      <c r="QPL784" s="1"/>
      <c r="QPM784" s="1"/>
      <c r="QPN784" s="1"/>
      <c r="QPO784" s="1"/>
      <c r="QPP784" s="1"/>
      <c r="QPQ784" s="1"/>
      <c r="QPR784" s="1"/>
      <c r="QPS784" s="1"/>
      <c r="QPT784" s="1"/>
      <c r="QPU784" s="1"/>
      <c r="QPV784" s="1"/>
      <c r="QPW784" s="1"/>
      <c r="QPX784" s="1"/>
      <c r="QPY784" s="1"/>
      <c r="QPZ784" s="1"/>
      <c r="QQA784" s="1"/>
      <c r="QQB784" s="1"/>
      <c r="QQC784" s="1"/>
      <c r="QQD784" s="1"/>
      <c r="QQE784" s="1"/>
      <c r="QQF784" s="1"/>
      <c r="QQG784" s="1"/>
      <c r="QQH784" s="1"/>
      <c r="QQI784" s="1"/>
      <c r="QQJ784" s="1"/>
      <c r="QQK784" s="1"/>
      <c r="QQL784" s="1"/>
      <c r="QQM784" s="1"/>
      <c r="QQN784" s="1"/>
      <c r="QQO784" s="1"/>
      <c r="QQP784" s="1"/>
      <c r="QQQ784" s="1"/>
      <c r="QQR784" s="1"/>
      <c r="QQS784" s="1"/>
      <c r="QQT784" s="1"/>
      <c r="QQU784" s="1"/>
      <c r="QQV784" s="1"/>
      <c r="QQW784" s="1"/>
      <c r="QQX784" s="1"/>
      <c r="QQY784" s="1"/>
      <c r="QQZ784" s="1"/>
      <c r="QRA784" s="1"/>
      <c r="QRB784" s="1"/>
      <c r="QRC784" s="1"/>
      <c r="QRD784" s="1"/>
      <c r="QRE784" s="1"/>
      <c r="QRF784" s="1"/>
      <c r="QRG784" s="1"/>
      <c r="QRH784" s="1"/>
      <c r="QRI784" s="1"/>
      <c r="QRJ784" s="1"/>
      <c r="QRK784" s="1"/>
      <c r="QRL784" s="1"/>
      <c r="QRM784" s="1"/>
      <c r="QRN784" s="1"/>
      <c r="QRO784" s="1"/>
      <c r="QRP784" s="1"/>
      <c r="QRQ784" s="1"/>
      <c r="QRR784" s="1"/>
      <c r="QRS784" s="1"/>
      <c r="QRT784" s="1"/>
      <c r="QRU784" s="1"/>
      <c r="QRV784" s="1"/>
      <c r="QRW784" s="1"/>
      <c r="QRX784" s="1"/>
      <c r="QRY784" s="1"/>
      <c r="QRZ784" s="1"/>
      <c r="QSA784" s="1"/>
      <c r="QSB784" s="1"/>
      <c r="QSC784" s="1"/>
      <c r="QSD784" s="1"/>
      <c r="QSE784" s="1"/>
      <c r="QSF784" s="1"/>
      <c r="QSG784" s="1"/>
      <c r="QSH784" s="1"/>
      <c r="QSI784" s="1"/>
      <c r="QSJ784" s="1"/>
      <c r="QSK784" s="1"/>
      <c r="QSL784" s="1"/>
      <c r="QSM784" s="1"/>
      <c r="QSN784" s="1"/>
      <c r="QSO784" s="1"/>
      <c r="QSP784" s="1"/>
      <c r="QSQ784" s="1"/>
      <c r="QSR784" s="1"/>
      <c r="QSS784" s="1"/>
      <c r="QST784" s="1"/>
      <c r="QSU784" s="1"/>
      <c r="QSV784" s="1"/>
      <c r="QSW784" s="1"/>
      <c r="QSX784" s="1"/>
      <c r="QSY784" s="1"/>
      <c r="QSZ784" s="1"/>
      <c r="QTA784" s="1"/>
      <c r="QTB784" s="1"/>
      <c r="QTC784" s="1"/>
      <c r="QTD784" s="1"/>
      <c r="QTE784" s="1"/>
      <c r="QTF784" s="1"/>
      <c r="QTG784" s="1"/>
      <c r="QTH784" s="1"/>
      <c r="QTI784" s="1"/>
      <c r="QTJ784" s="1"/>
      <c r="QTK784" s="1"/>
      <c r="QTL784" s="1"/>
      <c r="QTM784" s="1"/>
      <c r="QTN784" s="1"/>
      <c r="QTO784" s="1"/>
      <c r="QTP784" s="1"/>
      <c r="QTQ784" s="1"/>
      <c r="QTR784" s="1"/>
      <c r="QTS784" s="1"/>
      <c r="QTT784" s="1"/>
      <c r="QTU784" s="1"/>
      <c r="QTV784" s="1"/>
      <c r="QTW784" s="1"/>
      <c r="QTX784" s="1"/>
      <c r="QTY784" s="1"/>
      <c r="QTZ784" s="1"/>
      <c r="QUA784" s="1"/>
      <c r="QUB784" s="1"/>
      <c r="QUC784" s="1"/>
      <c r="QUD784" s="1"/>
      <c r="QUE784" s="1"/>
      <c r="QUF784" s="1"/>
      <c r="QUG784" s="1"/>
      <c r="QUH784" s="1"/>
      <c r="QUI784" s="1"/>
      <c r="QUJ784" s="1"/>
      <c r="QUK784" s="1"/>
      <c r="QUL784" s="1"/>
      <c r="QUM784" s="1"/>
      <c r="QUN784" s="1"/>
      <c r="QUO784" s="1"/>
      <c r="QUP784" s="1"/>
      <c r="QUQ784" s="1"/>
      <c r="QUR784" s="1"/>
      <c r="QUS784" s="1"/>
      <c r="QUT784" s="1"/>
      <c r="QUU784" s="1"/>
      <c r="QUV784" s="1"/>
      <c r="QUW784" s="1"/>
      <c r="QUX784" s="1"/>
      <c r="QUY784" s="1"/>
      <c r="QUZ784" s="1"/>
      <c r="QVA784" s="1"/>
      <c r="QVB784" s="1"/>
      <c r="QVC784" s="1"/>
      <c r="QVD784" s="1"/>
      <c r="QVE784" s="1"/>
      <c r="QVF784" s="1"/>
      <c r="QVG784" s="1"/>
      <c r="QVH784" s="1"/>
      <c r="QVI784" s="1"/>
      <c r="QVJ784" s="1"/>
      <c r="QVK784" s="1"/>
      <c r="QVL784" s="1"/>
      <c r="QVM784" s="1"/>
      <c r="QVN784" s="1"/>
      <c r="QVO784" s="1"/>
      <c r="QVP784" s="1"/>
      <c r="QVQ784" s="1"/>
      <c r="QVR784" s="1"/>
      <c r="QVS784" s="1"/>
      <c r="QVT784" s="1"/>
      <c r="QVU784" s="1"/>
      <c r="QVV784" s="1"/>
      <c r="QVW784" s="1"/>
      <c r="QVX784" s="1"/>
      <c r="QVY784" s="1"/>
      <c r="QVZ784" s="1"/>
      <c r="QWA784" s="1"/>
      <c r="QWB784" s="1"/>
      <c r="QWC784" s="1"/>
      <c r="QWD784" s="1"/>
      <c r="QWE784" s="1"/>
      <c r="QWF784" s="1"/>
      <c r="QWG784" s="1"/>
      <c r="QWH784" s="1"/>
      <c r="QWI784" s="1"/>
      <c r="QWJ784" s="1"/>
      <c r="QWK784" s="1"/>
      <c r="QWL784" s="1"/>
      <c r="QWM784" s="1"/>
      <c r="QWN784" s="1"/>
      <c r="QWO784" s="1"/>
      <c r="QWP784" s="1"/>
      <c r="QWQ784" s="1"/>
      <c r="QWR784" s="1"/>
      <c r="QWS784" s="1"/>
      <c r="QWT784" s="1"/>
      <c r="QWU784" s="1"/>
      <c r="QWV784" s="1"/>
      <c r="QWW784" s="1"/>
      <c r="QWX784" s="1"/>
      <c r="QWY784" s="1"/>
      <c r="QWZ784" s="1"/>
      <c r="QXA784" s="1"/>
      <c r="QXB784" s="1"/>
      <c r="QXC784" s="1"/>
      <c r="QXD784" s="1"/>
      <c r="QXE784" s="1"/>
      <c r="QXF784" s="1"/>
      <c r="QXG784" s="1"/>
      <c r="QXH784" s="1"/>
      <c r="QXI784" s="1"/>
      <c r="QXJ784" s="1"/>
      <c r="QXK784" s="1"/>
      <c r="QXL784" s="1"/>
      <c r="QXM784" s="1"/>
      <c r="QXN784" s="1"/>
      <c r="QXO784" s="1"/>
      <c r="QXP784" s="1"/>
      <c r="QXQ784" s="1"/>
      <c r="QXR784" s="1"/>
      <c r="QXS784" s="1"/>
      <c r="QXT784" s="1"/>
      <c r="QXU784" s="1"/>
      <c r="QXV784" s="1"/>
      <c r="QXW784" s="1"/>
      <c r="QXX784" s="1"/>
      <c r="QXY784" s="1"/>
      <c r="QXZ784" s="1"/>
      <c r="QYA784" s="1"/>
      <c r="QYB784" s="1"/>
      <c r="QYC784" s="1"/>
      <c r="QYD784" s="1"/>
      <c r="QYE784" s="1"/>
      <c r="QYF784" s="1"/>
      <c r="QYG784" s="1"/>
      <c r="QYH784" s="1"/>
      <c r="QYI784" s="1"/>
      <c r="QYJ784" s="1"/>
      <c r="QYK784" s="1"/>
      <c r="QYL784" s="1"/>
      <c r="QYM784" s="1"/>
      <c r="QYN784" s="1"/>
      <c r="QYO784" s="1"/>
      <c r="QYP784" s="1"/>
      <c r="QYQ784" s="1"/>
      <c r="QYR784" s="1"/>
      <c r="QYS784" s="1"/>
      <c r="QYT784" s="1"/>
      <c r="QYU784" s="1"/>
      <c r="QYV784" s="1"/>
      <c r="QYW784" s="1"/>
      <c r="QYX784" s="1"/>
      <c r="QYY784" s="1"/>
      <c r="QYZ784" s="1"/>
      <c r="QZA784" s="1"/>
      <c r="QZB784" s="1"/>
      <c r="QZC784" s="1"/>
      <c r="QZD784" s="1"/>
      <c r="QZE784" s="1"/>
      <c r="QZF784" s="1"/>
      <c r="QZG784" s="1"/>
      <c r="QZH784" s="1"/>
      <c r="QZI784" s="1"/>
      <c r="QZJ784" s="1"/>
      <c r="QZK784" s="1"/>
      <c r="QZL784" s="1"/>
      <c r="QZM784" s="1"/>
      <c r="QZN784" s="1"/>
      <c r="QZO784" s="1"/>
      <c r="QZP784" s="1"/>
      <c r="QZQ784" s="1"/>
      <c r="QZR784" s="1"/>
      <c r="QZS784" s="1"/>
      <c r="QZT784" s="1"/>
      <c r="QZU784" s="1"/>
      <c r="QZV784" s="1"/>
      <c r="QZW784" s="1"/>
      <c r="QZX784" s="1"/>
      <c r="QZY784" s="1"/>
      <c r="QZZ784" s="1"/>
      <c r="RAA784" s="1"/>
      <c r="RAB784" s="1"/>
      <c r="RAC784" s="1"/>
      <c r="RAD784" s="1"/>
      <c r="RAE784" s="1"/>
      <c r="RAF784" s="1"/>
      <c r="RAG784" s="1"/>
      <c r="RAH784" s="1"/>
      <c r="RAI784" s="1"/>
      <c r="RAJ784" s="1"/>
      <c r="RAK784" s="1"/>
      <c r="RAL784" s="1"/>
      <c r="RAM784" s="1"/>
      <c r="RAN784" s="1"/>
      <c r="RAO784" s="1"/>
      <c r="RAP784" s="1"/>
      <c r="RAQ784" s="1"/>
      <c r="RAR784" s="1"/>
      <c r="RAS784" s="1"/>
      <c r="RAT784" s="1"/>
      <c r="RAU784" s="1"/>
      <c r="RAV784" s="1"/>
      <c r="RAW784" s="1"/>
      <c r="RAX784" s="1"/>
      <c r="RAY784" s="1"/>
      <c r="RAZ784" s="1"/>
      <c r="RBA784" s="1"/>
      <c r="RBB784" s="1"/>
      <c r="RBC784" s="1"/>
      <c r="RBD784" s="1"/>
      <c r="RBE784" s="1"/>
      <c r="RBF784" s="1"/>
      <c r="RBG784" s="1"/>
      <c r="RBH784" s="1"/>
      <c r="RBI784" s="1"/>
      <c r="RBJ784" s="1"/>
      <c r="RBK784" s="1"/>
      <c r="RBL784" s="1"/>
      <c r="RBM784" s="1"/>
      <c r="RBN784" s="1"/>
      <c r="RBO784" s="1"/>
      <c r="RBP784" s="1"/>
      <c r="RBQ784" s="1"/>
      <c r="RBR784" s="1"/>
      <c r="RBS784" s="1"/>
      <c r="RBT784" s="1"/>
      <c r="RBU784" s="1"/>
      <c r="RBV784" s="1"/>
      <c r="RBW784" s="1"/>
      <c r="RBX784" s="1"/>
      <c r="RBY784" s="1"/>
      <c r="RBZ784" s="1"/>
      <c r="RCA784" s="1"/>
      <c r="RCB784" s="1"/>
      <c r="RCC784" s="1"/>
      <c r="RCD784" s="1"/>
      <c r="RCE784" s="1"/>
      <c r="RCF784" s="1"/>
      <c r="RCG784" s="1"/>
      <c r="RCH784" s="1"/>
      <c r="RCI784" s="1"/>
      <c r="RCJ784" s="1"/>
      <c r="RCK784" s="1"/>
      <c r="RCL784" s="1"/>
      <c r="RCM784" s="1"/>
      <c r="RCN784" s="1"/>
      <c r="RCO784" s="1"/>
      <c r="RCP784" s="1"/>
      <c r="RCQ784" s="1"/>
      <c r="RCR784" s="1"/>
      <c r="RCS784" s="1"/>
      <c r="RCT784" s="1"/>
      <c r="RCU784" s="1"/>
      <c r="RCV784" s="1"/>
      <c r="RCW784" s="1"/>
      <c r="RCX784" s="1"/>
      <c r="RCY784" s="1"/>
      <c r="RCZ784" s="1"/>
      <c r="RDA784" s="1"/>
      <c r="RDB784" s="1"/>
      <c r="RDC784" s="1"/>
      <c r="RDD784" s="1"/>
      <c r="RDE784" s="1"/>
      <c r="RDF784" s="1"/>
      <c r="RDG784" s="1"/>
      <c r="RDH784" s="1"/>
      <c r="RDI784" s="1"/>
      <c r="RDJ784" s="1"/>
      <c r="RDK784" s="1"/>
      <c r="RDL784" s="1"/>
      <c r="RDM784" s="1"/>
      <c r="RDN784" s="1"/>
      <c r="RDO784" s="1"/>
      <c r="RDP784" s="1"/>
      <c r="RDQ784" s="1"/>
      <c r="RDR784" s="1"/>
      <c r="RDS784" s="1"/>
      <c r="RDT784" s="1"/>
      <c r="RDU784" s="1"/>
      <c r="RDV784" s="1"/>
      <c r="RDW784" s="1"/>
      <c r="RDX784" s="1"/>
      <c r="RDY784" s="1"/>
      <c r="RDZ784" s="1"/>
      <c r="REA784" s="1"/>
      <c r="REB784" s="1"/>
      <c r="REC784" s="1"/>
      <c r="RED784" s="1"/>
      <c r="REE784" s="1"/>
      <c r="REF784" s="1"/>
      <c r="REG784" s="1"/>
      <c r="REH784" s="1"/>
      <c r="REI784" s="1"/>
      <c r="REJ784" s="1"/>
      <c r="REK784" s="1"/>
      <c r="REL784" s="1"/>
      <c r="REM784" s="1"/>
      <c r="REN784" s="1"/>
      <c r="REO784" s="1"/>
      <c r="REP784" s="1"/>
      <c r="REQ784" s="1"/>
      <c r="RER784" s="1"/>
      <c r="RES784" s="1"/>
      <c r="RET784" s="1"/>
      <c r="REU784" s="1"/>
      <c r="REV784" s="1"/>
      <c r="REW784" s="1"/>
      <c r="REX784" s="1"/>
      <c r="REY784" s="1"/>
      <c r="REZ784" s="1"/>
      <c r="RFA784" s="1"/>
      <c r="RFB784" s="1"/>
      <c r="RFC784" s="1"/>
      <c r="RFD784" s="1"/>
      <c r="RFE784" s="1"/>
      <c r="RFF784" s="1"/>
      <c r="RFG784" s="1"/>
      <c r="RFH784" s="1"/>
      <c r="RFI784" s="1"/>
      <c r="RFJ784" s="1"/>
      <c r="RFK784" s="1"/>
      <c r="RFL784" s="1"/>
      <c r="RFM784" s="1"/>
      <c r="RFN784" s="1"/>
      <c r="RFO784" s="1"/>
      <c r="RFP784" s="1"/>
      <c r="RFQ784" s="1"/>
      <c r="RFR784" s="1"/>
      <c r="RFS784" s="1"/>
      <c r="RFT784" s="1"/>
      <c r="RFU784" s="1"/>
      <c r="RFV784" s="1"/>
      <c r="RFW784" s="1"/>
      <c r="RFX784" s="1"/>
      <c r="RFY784" s="1"/>
      <c r="RFZ784" s="1"/>
      <c r="RGA784" s="1"/>
      <c r="RGB784" s="1"/>
      <c r="RGC784" s="1"/>
      <c r="RGD784" s="1"/>
      <c r="RGE784" s="1"/>
      <c r="RGF784" s="1"/>
      <c r="RGG784" s="1"/>
      <c r="RGH784" s="1"/>
      <c r="RGI784" s="1"/>
      <c r="RGJ784" s="1"/>
      <c r="RGK784" s="1"/>
      <c r="RGL784" s="1"/>
      <c r="RGM784" s="1"/>
      <c r="RGN784" s="1"/>
      <c r="RGO784" s="1"/>
      <c r="RGP784" s="1"/>
      <c r="RGQ784" s="1"/>
      <c r="RGR784" s="1"/>
      <c r="RGS784" s="1"/>
      <c r="RGT784" s="1"/>
      <c r="RGU784" s="1"/>
      <c r="RGV784" s="1"/>
      <c r="RGW784" s="1"/>
      <c r="RGX784" s="1"/>
      <c r="RGY784" s="1"/>
      <c r="RGZ784" s="1"/>
      <c r="RHA784" s="1"/>
      <c r="RHB784" s="1"/>
      <c r="RHC784" s="1"/>
      <c r="RHD784" s="1"/>
      <c r="RHE784" s="1"/>
      <c r="RHF784" s="1"/>
      <c r="RHG784" s="1"/>
      <c r="RHH784" s="1"/>
      <c r="RHI784" s="1"/>
      <c r="RHJ784" s="1"/>
      <c r="RHK784" s="1"/>
      <c r="RHL784" s="1"/>
      <c r="RHM784" s="1"/>
      <c r="RHN784" s="1"/>
      <c r="RHO784" s="1"/>
      <c r="RHP784" s="1"/>
      <c r="RHQ784" s="1"/>
      <c r="RHR784" s="1"/>
      <c r="RHS784" s="1"/>
      <c r="RHT784" s="1"/>
      <c r="RHU784" s="1"/>
      <c r="RHV784" s="1"/>
      <c r="RHW784" s="1"/>
      <c r="RHX784" s="1"/>
      <c r="RHY784" s="1"/>
      <c r="RHZ784" s="1"/>
      <c r="RIA784" s="1"/>
      <c r="RIB784" s="1"/>
      <c r="RIC784" s="1"/>
      <c r="RID784" s="1"/>
      <c r="RIE784" s="1"/>
      <c r="RIF784" s="1"/>
      <c r="RIG784" s="1"/>
      <c r="RIH784" s="1"/>
      <c r="RII784" s="1"/>
      <c r="RIJ784" s="1"/>
      <c r="RIK784" s="1"/>
      <c r="RIL784" s="1"/>
      <c r="RIM784" s="1"/>
      <c r="RIN784" s="1"/>
      <c r="RIO784" s="1"/>
      <c r="RIP784" s="1"/>
      <c r="RIQ784" s="1"/>
      <c r="RIR784" s="1"/>
      <c r="RIS784" s="1"/>
      <c r="RIT784" s="1"/>
      <c r="RIU784" s="1"/>
      <c r="RIV784" s="1"/>
      <c r="RIW784" s="1"/>
      <c r="RIX784" s="1"/>
      <c r="RIY784" s="1"/>
      <c r="RIZ784" s="1"/>
      <c r="RJA784" s="1"/>
      <c r="RJB784" s="1"/>
      <c r="RJC784" s="1"/>
      <c r="RJD784" s="1"/>
      <c r="RJE784" s="1"/>
      <c r="RJF784" s="1"/>
      <c r="RJG784" s="1"/>
      <c r="RJH784" s="1"/>
      <c r="RJI784" s="1"/>
      <c r="RJJ784" s="1"/>
      <c r="RJK784" s="1"/>
      <c r="RJL784" s="1"/>
      <c r="RJM784" s="1"/>
      <c r="RJN784" s="1"/>
      <c r="RJO784" s="1"/>
      <c r="RJP784" s="1"/>
      <c r="RJQ784" s="1"/>
      <c r="RJR784" s="1"/>
      <c r="RJS784" s="1"/>
      <c r="RJT784" s="1"/>
      <c r="RJU784" s="1"/>
      <c r="RJV784" s="1"/>
      <c r="RJW784" s="1"/>
      <c r="RJX784" s="1"/>
      <c r="RJY784" s="1"/>
      <c r="RJZ784" s="1"/>
      <c r="RKA784" s="1"/>
      <c r="RKB784" s="1"/>
      <c r="RKC784" s="1"/>
      <c r="RKD784" s="1"/>
      <c r="RKE784" s="1"/>
      <c r="RKF784" s="1"/>
      <c r="RKG784" s="1"/>
      <c r="RKH784" s="1"/>
      <c r="RKI784" s="1"/>
      <c r="RKJ784" s="1"/>
      <c r="RKK784" s="1"/>
      <c r="RKL784" s="1"/>
      <c r="RKM784" s="1"/>
      <c r="RKN784" s="1"/>
      <c r="RKO784" s="1"/>
      <c r="RKP784" s="1"/>
      <c r="RKQ784" s="1"/>
      <c r="RKR784" s="1"/>
      <c r="RKS784" s="1"/>
      <c r="RKT784" s="1"/>
      <c r="RKU784" s="1"/>
      <c r="RKV784" s="1"/>
      <c r="RKW784" s="1"/>
      <c r="RKX784" s="1"/>
      <c r="RKY784" s="1"/>
      <c r="RKZ784" s="1"/>
      <c r="RLA784" s="1"/>
      <c r="RLB784" s="1"/>
      <c r="RLC784" s="1"/>
      <c r="RLD784" s="1"/>
      <c r="RLE784" s="1"/>
      <c r="RLF784" s="1"/>
      <c r="RLG784" s="1"/>
      <c r="RLH784" s="1"/>
      <c r="RLI784" s="1"/>
      <c r="RLJ784" s="1"/>
      <c r="RLK784" s="1"/>
      <c r="RLL784" s="1"/>
      <c r="RLM784" s="1"/>
      <c r="RLN784" s="1"/>
      <c r="RLO784" s="1"/>
      <c r="RLP784" s="1"/>
      <c r="RLQ784" s="1"/>
      <c r="RLR784" s="1"/>
      <c r="RLS784" s="1"/>
      <c r="RLT784" s="1"/>
      <c r="RLU784" s="1"/>
      <c r="RLV784" s="1"/>
      <c r="RLW784" s="1"/>
      <c r="RLX784" s="1"/>
      <c r="RLY784" s="1"/>
      <c r="RLZ784" s="1"/>
      <c r="RMA784" s="1"/>
      <c r="RMB784" s="1"/>
      <c r="RMC784" s="1"/>
      <c r="RMD784" s="1"/>
      <c r="RME784" s="1"/>
      <c r="RMF784" s="1"/>
      <c r="RMG784" s="1"/>
      <c r="RMH784" s="1"/>
      <c r="RMI784" s="1"/>
      <c r="RMJ784" s="1"/>
      <c r="RMK784" s="1"/>
      <c r="RML784" s="1"/>
      <c r="RMM784" s="1"/>
      <c r="RMN784" s="1"/>
      <c r="RMO784" s="1"/>
      <c r="RMP784" s="1"/>
      <c r="RMQ784" s="1"/>
      <c r="RMR784" s="1"/>
      <c r="RMS784" s="1"/>
      <c r="RMT784" s="1"/>
      <c r="RMU784" s="1"/>
      <c r="RMV784" s="1"/>
      <c r="RMW784" s="1"/>
      <c r="RMX784" s="1"/>
      <c r="RMY784" s="1"/>
      <c r="RMZ784" s="1"/>
      <c r="RNA784" s="1"/>
      <c r="RNB784" s="1"/>
      <c r="RNC784" s="1"/>
      <c r="RND784" s="1"/>
      <c r="RNE784" s="1"/>
      <c r="RNF784" s="1"/>
      <c r="RNG784" s="1"/>
      <c r="RNH784" s="1"/>
      <c r="RNI784" s="1"/>
      <c r="RNJ784" s="1"/>
      <c r="RNK784" s="1"/>
      <c r="RNL784" s="1"/>
      <c r="RNM784" s="1"/>
      <c r="RNN784" s="1"/>
      <c r="RNO784" s="1"/>
      <c r="RNP784" s="1"/>
      <c r="RNQ784" s="1"/>
      <c r="RNR784" s="1"/>
      <c r="RNS784" s="1"/>
      <c r="RNT784" s="1"/>
      <c r="RNU784" s="1"/>
      <c r="RNV784" s="1"/>
      <c r="RNW784" s="1"/>
      <c r="RNX784" s="1"/>
      <c r="RNY784" s="1"/>
      <c r="RNZ784" s="1"/>
      <c r="ROA784" s="1"/>
      <c r="ROB784" s="1"/>
      <c r="ROC784" s="1"/>
      <c r="ROD784" s="1"/>
      <c r="ROE784" s="1"/>
      <c r="ROF784" s="1"/>
      <c r="ROG784" s="1"/>
      <c r="ROH784" s="1"/>
      <c r="ROI784" s="1"/>
      <c r="ROJ784" s="1"/>
      <c r="ROK784" s="1"/>
      <c r="ROL784" s="1"/>
      <c r="ROM784" s="1"/>
      <c r="RON784" s="1"/>
      <c r="ROO784" s="1"/>
      <c r="ROP784" s="1"/>
      <c r="ROQ784" s="1"/>
      <c r="ROR784" s="1"/>
      <c r="ROS784" s="1"/>
      <c r="ROT784" s="1"/>
      <c r="ROU784" s="1"/>
      <c r="ROV784" s="1"/>
      <c r="ROW784" s="1"/>
      <c r="ROX784" s="1"/>
      <c r="ROY784" s="1"/>
      <c r="ROZ784" s="1"/>
      <c r="RPA784" s="1"/>
      <c r="RPB784" s="1"/>
      <c r="RPC784" s="1"/>
      <c r="RPD784" s="1"/>
      <c r="RPE784" s="1"/>
      <c r="RPF784" s="1"/>
      <c r="RPG784" s="1"/>
      <c r="RPH784" s="1"/>
      <c r="RPI784" s="1"/>
      <c r="RPJ784" s="1"/>
      <c r="RPK784" s="1"/>
      <c r="RPL784" s="1"/>
      <c r="RPM784" s="1"/>
      <c r="RPN784" s="1"/>
      <c r="RPO784" s="1"/>
      <c r="RPP784" s="1"/>
      <c r="RPQ784" s="1"/>
      <c r="RPR784" s="1"/>
      <c r="RPS784" s="1"/>
      <c r="RPT784" s="1"/>
      <c r="RPU784" s="1"/>
      <c r="RPV784" s="1"/>
      <c r="RPW784" s="1"/>
      <c r="RPX784" s="1"/>
      <c r="RPY784" s="1"/>
      <c r="RPZ784" s="1"/>
      <c r="RQA784" s="1"/>
      <c r="RQB784" s="1"/>
      <c r="RQC784" s="1"/>
      <c r="RQD784" s="1"/>
      <c r="RQE784" s="1"/>
      <c r="RQF784" s="1"/>
      <c r="RQG784" s="1"/>
      <c r="RQH784" s="1"/>
      <c r="RQI784" s="1"/>
      <c r="RQJ784" s="1"/>
      <c r="RQK784" s="1"/>
      <c r="RQL784" s="1"/>
      <c r="RQM784" s="1"/>
      <c r="RQN784" s="1"/>
      <c r="RQO784" s="1"/>
      <c r="RQP784" s="1"/>
      <c r="RQQ784" s="1"/>
      <c r="RQR784" s="1"/>
      <c r="RQS784" s="1"/>
      <c r="RQT784" s="1"/>
      <c r="RQU784" s="1"/>
      <c r="RQV784" s="1"/>
      <c r="RQW784" s="1"/>
      <c r="RQX784" s="1"/>
      <c r="RQY784" s="1"/>
      <c r="RQZ784" s="1"/>
      <c r="RRA784" s="1"/>
      <c r="RRB784" s="1"/>
      <c r="RRC784" s="1"/>
      <c r="RRD784" s="1"/>
      <c r="RRE784" s="1"/>
      <c r="RRF784" s="1"/>
      <c r="RRG784" s="1"/>
      <c r="RRH784" s="1"/>
      <c r="RRI784" s="1"/>
      <c r="RRJ784" s="1"/>
      <c r="RRK784" s="1"/>
      <c r="RRL784" s="1"/>
      <c r="RRM784" s="1"/>
      <c r="RRN784" s="1"/>
      <c r="RRO784" s="1"/>
      <c r="RRP784" s="1"/>
      <c r="RRQ784" s="1"/>
      <c r="RRR784" s="1"/>
      <c r="RRS784" s="1"/>
      <c r="RRT784" s="1"/>
      <c r="RRU784" s="1"/>
      <c r="RRV784" s="1"/>
      <c r="RRW784" s="1"/>
      <c r="RRX784" s="1"/>
      <c r="RRY784" s="1"/>
      <c r="RRZ784" s="1"/>
      <c r="RSA784" s="1"/>
      <c r="RSB784" s="1"/>
      <c r="RSC784" s="1"/>
      <c r="RSD784" s="1"/>
      <c r="RSE784" s="1"/>
      <c r="RSF784" s="1"/>
      <c r="RSG784" s="1"/>
      <c r="RSH784" s="1"/>
      <c r="RSI784" s="1"/>
      <c r="RSJ784" s="1"/>
      <c r="RSK784" s="1"/>
      <c r="RSL784" s="1"/>
      <c r="RSM784" s="1"/>
      <c r="RSN784" s="1"/>
      <c r="RSO784" s="1"/>
      <c r="RSP784" s="1"/>
      <c r="RSQ784" s="1"/>
      <c r="RSR784" s="1"/>
      <c r="RSS784" s="1"/>
      <c r="RST784" s="1"/>
      <c r="RSU784" s="1"/>
      <c r="RSV784" s="1"/>
      <c r="RSW784" s="1"/>
      <c r="RSX784" s="1"/>
      <c r="RSY784" s="1"/>
      <c r="RSZ784" s="1"/>
      <c r="RTA784" s="1"/>
      <c r="RTB784" s="1"/>
      <c r="RTC784" s="1"/>
      <c r="RTD784" s="1"/>
      <c r="RTE784" s="1"/>
      <c r="RTF784" s="1"/>
      <c r="RTG784" s="1"/>
      <c r="RTH784" s="1"/>
      <c r="RTI784" s="1"/>
      <c r="RTJ784" s="1"/>
      <c r="RTK784" s="1"/>
      <c r="RTL784" s="1"/>
      <c r="RTM784" s="1"/>
      <c r="RTN784" s="1"/>
      <c r="RTO784" s="1"/>
      <c r="RTP784" s="1"/>
      <c r="RTQ784" s="1"/>
      <c r="RTR784" s="1"/>
      <c r="RTS784" s="1"/>
      <c r="RTT784" s="1"/>
      <c r="RTU784" s="1"/>
      <c r="RTV784" s="1"/>
      <c r="RTW784" s="1"/>
      <c r="RTX784" s="1"/>
      <c r="RTY784" s="1"/>
      <c r="RTZ784" s="1"/>
      <c r="RUA784" s="1"/>
      <c r="RUB784" s="1"/>
      <c r="RUC784" s="1"/>
      <c r="RUD784" s="1"/>
      <c r="RUE784" s="1"/>
      <c r="RUF784" s="1"/>
      <c r="RUG784" s="1"/>
      <c r="RUH784" s="1"/>
      <c r="RUI784" s="1"/>
      <c r="RUJ784" s="1"/>
      <c r="RUK784" s="1"/>
      <c r="RUL784" s="1"/>
      <c r="RUM784" s="1"/>
      <c r="RUN784" s="1"/>
      <c r="RUO784" s="1"/>
      <c r="RUP784" s="1"/>
      <c r="RUQ784" s="1"/>
      <c r="RUR784" s="1"/>
      <c r="RUS784" s="1"/>
      <c r="RUT784" s="1"/>
      <c r="RUU784" s="1"/>
      <c r="RUV784" s="1"/>
      <c r="RUW784" s="1"/>
      <c r="RUX784" s="1"/>
      <c r="RUY784" s="1"/>
      <c r="RUZ784" s="1"/>
      <c r="RVA784" s="1"/>
      <c r="RVB784" s="1"/>
      <c r="RVC784" s="1"/>
      <c r="RVD784" s="1"/>
      <c r="RVE784" s="1"/>
      <c r="RVF784" s="1"/>
      <c r="RVG784" s="1"/>
      <c r="RVH784" s="1"/>
      <c r="RVI784" s="1"/>
      <c r="RVJ784" s="1"/>
      <c r="RVK784" s="1"/>
      <c r="RVL784" s="1"/>
      <c r="RVM784" s="1"/>
      <c r="RVN784" s="1"/>
      <c r="RVO784" s="1"/>
      <c r="RVP784" s="1"/>
      <c r="RVQ784" s="1"/>
      <c r="RVR784" s="1"/>
      <c r="RVS784" s="1"/>
      <c r="RVT784" s="1"/>
      <c r="RVU784" s="1"/>
      <c r="RVV784" s="1"/>
      <c r="RVW784" s="1"/>
      <c r="RVX784" s="1"/>
      <c r="RVY784" s="1"/>
      <c r="RVZ784" s="1"/>
      <c r="RWA784" s="1"/>
      <c r="RWB784" s="1"/>
      <c r="RWC784" s="1"/>
      <c r="RWD784" s="1"/>
      <c r="RWE784" s="1"/>
      <c r="RWF784" s="1"/>
      <c r="RWG784" s="1"/>
      <c r="RWH784" s="1"/>
      <c r="RWI784" s="1"/>
      <c r="RWJ784" s="1"/>
      <c r="RWK784" s="1"/>
      <c r="RWL784" s="1"/>
      <c r="RWM784" s="1"/>
      <c r="RWN784" s="1"/>
      <c r="RWO784" s="1"/>
      <c r="RWP784" s="1"/>
      <c r="RWQ784" s="1"/>
      <c r="RWR784" s="1"/>
      <c r="RWS784" s="1"/>
      <c r="RWT784" s="1"/>
      <c r="RWU784" s="1"/>
      <c r="RWV784" s="1"/>
      <c r="RWW784" s="1"/>
      <c r="RWX784" s="1"/>
      <c r="RWY784" s="1"/>
      <c r="RWZ784" s="1"/>
      <c r="RXA784" s="1"/>
      <c r="RXB784" s="1"/>
      <c r="RXC784" s="1"/>
      <c r="RXD784" s="1"/>
      <c r="RXE784" s="1"/>
      <c r="RXF784" s="1"/>
      <c r="RXG784" s="1"/>
      <c r="RXH784" s="1"/>
      <c r="RXI784" s="1"/>
      <c r="RXJ784" s="1"/>
      <c r="RXK784" s="1"/>
      <c r="RXL784" s="1"/>
      <c r="RXM784" s="1"/>
      <c r="RXN784" s="1"/>
      <c r="RXO784" s="1"/>
      <c r="RXP784" s="1"/>
      <c r="RXQ784" s="1"/>
      <c r="RXR784" s="1"/>
      <c r="RXS784" s="1"/>
      <c r="RXT784" s="1"/>
      <c r="RXU784" s="1"/>
      <c r="RXV784" s="1"/>
      <c r="RXW784" s="1"/>
      <c r="RXX784" s="1"/>
      <c r="RXY784" s="1"/>
      <c r="RXZ784" s="1"/>
      <c r="RYA784" s="1"/>
      <c r="RYB784" s="1"/>
      <c r="RYC784" s="1"/>
      <c r="RYD784" s="1"/>
      <c r="RYE784" s="1"/>
      <c r="RYF784" s="1"/>
      <c r="RYG784" s="1"/>
      <c r="RYH784" s="1"/>
      <c r="RYI784" s="1"/>
      <c r="RYJ784" s="1"/>
      <c r="RYK784" s="1"/>
      <c r="RYL784" s="1"/>
      <c r="RYM784" s="1"/>
      <c r="RYN784" s="1"/>
      <c r="RYO784" s="1"/>
      <c r="RYP784" s="1"/>
      <c r="RYQ784" s="1"/>
      <c r="RYR784" s="1"/>
      <c r="RYS784" s="1"/>
      <c r="RYT784" s="1"/>
      <c r="RYU784" s="1"/>
      <c r="RYV784" s="1"/>
      <c r="RYW784" s="1"/>
      <c r="RYX784" s="1"/>
      <c r="RYY784" s="1"/>
      <c r="RYZ784" s="1"/>
      <c r="RZA784" s="1"/>
      <c r="RZB784" s="1"/>
      <c r="RZC784" s="1"/>
      <c r="RZD784" s="1"/>
      <c r="RZE784" s="1"/>
      <c r="RZF784" s="1"/>
      <c r="RZG784" s="1"/>
      <c r="RZH784" s="1"/>
      <c r="RZI784" s="1"/>
      <c r="RZJ784" s="1"/>
      <c r="RZK784" s="1"/>
      <c r="RZL784" s="1"/>
      <c r="RZM784" s="1"/>
      <c r="RZN784" s="1"/>
      <c r="RZO784" s="1"/>
      <c r="RZP784" s="1"/>
      <c r="RZQ784" s="1"/>
      <c r="RZR784" s="1"/>
      <c r="RZS784" s="1"/>
      <c r="RZT784" s="1"/>
      <c r="RZU784" s="1"/>
      <c r="RZV784" s="1"/>
      <c r="RZW784" s="1"/>
      <c r="RZX784" s="1"/>
      <c r="RZY784" s="1"/>
      <c r="RZZ784" s="1"/>
      <c r="SAA784" s="1"/>
      <c r="SAB784" s="1"/>
      <c r="SAC784" s="1"/>
      <c r="SAD784" s="1"/>
      <c r="SAE784" s="1"/>
      <c r="SAF784" s="1"/>
      <c r="SAG784" s="1"/>
      <c r="SAH784" s="1"/>
      <c r="SAI784" s="1"/>
      <c r="SAJ784" s="1"/>
      <c r="SAK784" s="1"/>
      <c r="SAL784" s="1"/>
      <c r="SAM784" s="1"/>
      <c r="SAN784" s="1"/>
      <c r="SAO784" s="1"/>
      <c r="SAP784" s="1"/>
      <c r="SAQ784" s="1"/>
      <c r="SAR784" s="1"/>
      <c r="SAS784" s="1"/>
      <c r="SAT784" s="1"/>
      <c r="SAU784" s="1"/>
      <c r="SAV784" s="1"/>
      <c r="SAW784" s="1"/>
      <c r="SAX784" s="1"/>
      <c r="SAY784" s="1"/>
      <c r="SAZ784" s="1"/>
      <c r="SBA784" s="1"/>
      <c r="SBB784" s="1"/>
      <c r="SBC784" s="1"/>
      <c r="SBD784" s="1"/>
      <c r="SBE784" s="1"/>
      <c r="SBF784" s="1"/>
      <c r="SBG784" s="1"/>
      <c r="SBH784" s="1"/>
      <c r="SBI784" s="1"/>
      <c r="SBJ784" s="1"/>
      <c r="SBK784" s="1"/>
      <c r="SBL784" s="1"/>
      <c r="SBM784" s="1"/>
      <c r="SBN784" s="1"/>
      <c r="SBO784" s="1"/>
      <c r="SBP784" s="1"/>
      <c r="SBQ784" s="1"/>
      <c r="SBR784" s="1"/>
      <c r="SBS784" s="1"/>
      <c r="SBT784" s="1"/>
      <c r="SBU784" s="1"/>
      <c r="SBV784" s="1"/>
      <c r="SBW784" s="1"/>
      <c r="SBX784" s="1"/>
      <c r="SBY784" s="1"/>
      <c r="SBZ784" s="1"/>
      <c r="SCA784" s="1"/>
      <c r="SCB784" s="1"/>
      <c r="SCC784" s="1"/>
      <c r="SCD784" s="1"/>
      <c r="SCE784" s="1"/>
      <c r="SCF784" s="1"/>
      <c r="SCG784" s="1"/>
      <c r="SCH784" s="1"/>
      <c r="SCI784" s="1"/>
      <c r="SCJ784" s="1"/>
      <c r="SCK784" s="1"/>
      <c r="SCL784" s="1"/>
      <c r="SCM784" s="1"/>
      <c r="SCN784" s="1"/>
      <c r="SCO784" s="1"/>
      <c r="SCP784" s="1"/>
      <c r="SCQ784" s="1"/>
      <c r="SCR784" s="1"/>
      <c r="SCS784" s="1"/>
      <c r="SCT784" s="1"/>
      <c r="SCU784" s="1"/>
      <c r="SCV784" s="1"/>
      <c r="SCW784" s="1"/>
      <c r="SCX784" s="1"/>
      <c r="SCY784" s="1"/>
      <c r="SCZ784" s="1"/>
      <c r="SDA784" s="1"/>
      <c r="SDB784" s="1"/>
      <c r="SDC784" s="1"/>
      <c r="SDD784" s="1"/>
      <c r="SDE784" s="1"/>
      <c r="SDF784" s="1"/>
      <c r="SDG784" s="1"/>
      <c r="SDH784" s="1"/>
      <c r="SDI784" s="1"/>
      <c r="SDJ784" s="1"/>
      <c r="SDK784" s="1"/>
      <c r="SDL784" s="1"/>
      <c r="SDM784" s="1"/>
      <c r="SDN784" s="1"/>
      <c r="SDO784" s="1"/>
      <c r="SDP784" s="1"/>
      <c r="SDQ784" s="1"/>
      <c r="SDR784" s="1"/>
      <c r="SDS784" s="1"/>
      <c r="SDT784" s="1"/>
      <c r="SDU784" s="1"/>
      <c r="SDV784" s="1"/>
      <c r="SDW784" s="1"/>
      <c r="SDX784" s="1"/>
      <c r="SDY784" s="1"/>
      <c r="SDZ784" s="1"/>
      <c r="SEA784" s="1"/>
      <c r="SEB784" s="1"/>
      <c r="SEC784" s="1"/>
      <c r="SED784" s="1"/>
      <c r="SEE784" s="1"/>
      <c r="SEF784" s="1"/>
      <c r="SEG784" s="1"/>
      <c r="SEH784" s="1"/>
      <c r="SEI784" s="1"/>
      <c r="SEJ784" s="1"/>
      <c r="SEK784" s="1"/>
      <c r="SEL784" s="1"/>
      <c r="SEM784" s="1"/>
      <c r="SEN784" s="1"/>
      <c r="SEO784" s="1"/>
      <c r="SEP784" s="1"/>
      <c r="SEQ784" s="1"/>
      <c r="SER784" s="1"/>
      <c r="SES784" s="1"/>
      <c r="SET784" s="1"/>
      <c r="SEU784" s="1"/>
      <c r="SEV784" s="1"/>
      <c r="SEW784" s="1"/>
      <c r="SEX784" s="1"/>
      <c r="SEY784" s="1"/>
      <c r="SEZ784" s="1"/>
      <c r="SFA784" s="1"/>
      <c r="SFB784" s="1"/>
      <c r="SFC784" s="1"/>
      <c r="SFD784" s="1"/>
      <c r="SFE784" s="1"/>
      <c r="SFF784" s="1"/>
      <c r="SFG784" s="1"/>
      <c r="SFH784" s="1"/>
      <c r="SFI784" s="1"/>
      <c r="SFJ784" s="1"/>
      <c r="SFK784" s="1"/>
      <c r="SFL784" s="1"/>
      <c r="SFM784" s="1"/>
      <c r="SFN784" s="1"/>
      <c r="SFO784" s="1"/>
      <c r="SFP784" s="1"/>
      <c r="SFQ784" s="1"/>
      <c r="SFR784" s="1"/>
      <c r="SFS784" s="1"/>
      <c r="SFT784" s="1"/>
      <c r="SFU784" s="1"/>
      <c r="SFV784" s="1"/>
      <c r="SFW784" s="1"/>
      <c r="SFX784" s="1"/>
      <c r="SFY784" s="1"/>
      <c r="SFZ784" s="1"/>
      <c r="SGA784" s="1"/>
      <c r="SGB784" s="1"/>
      <c r="SGC784" s="1"/>
      <c r="SGD784" s="1"/>
      <c r="SGE784" s="1"/>
      <c r="SGF784" s="1"/>
      <c r="SGG784" s="1"/>
      <c r="SGH784" s="1"/>
      <c r="SGI784" s="1"/>
      <c r="SGJ784" s="1"/>
      <c r="SGK784" s="1"/>
      <c r="SGL784" s="1"/>
      <c r="SGM784" s="1"/>
      <c r="SGN784" s="1"/>
      <c r="SGO784" s="1"/>
      <c r="SGP784" s="1"/>
      <c r="SGQ784" s="1"/>
      <c r="SGR784" s="1"/>
      <c r="SGS784" s="1"/>
      <c r="SGT784" s="1"/>
      <c r="SGU784" s="1"/>
      <c r="SGV784" s="1"/>
      <c r="SGW784" s="1"/>
      <c r="SGX784" s="1"/>
      <c r="SGY784" s="1"/>
      <c r="SGZ784" s="1"/>
      <c r="SHA784" s="1"/>
      <c r="SHB784" s="1"/>
      <c r="SHC784" s="1"/>
      <c r="SHD784" s="1"/>
      <c r="SHE784" s="1"/>
      <c r="SHF784" s="1"/>
      <c r="SHG784" s="1"/>
      <c r="SHH784" s="1"/>
      <c r="SHI784" s="1"/>
      <c r="SHJ784" s="1"/>
      <c r="SHK784" s="1"/>
      <c r="SHL784" s="1"/>
      <c r="SHM784" s="1"/>
      <c r="SHN784" s="1"/>
      <c r="SHO784" s="1"/>
      <c r="SHP784" s="1"/>
      <c r="SHQ784" s="1"/>
      <c r="SHR784" s="1"/>
      <c r="SHS784" s="1"/>
      <c r="SHT784" s="1"/>
      <c r="SHU784" s="1"/>
      <c r="SHV784" s="1"/>
      <c r="SHW784" s="1"/>
      <c r="SHX784" s="1"/>
      <c r="SHY784" s="1"/>
      <c r="SHZ784" s="1"/>
      <c r="SIA784" s="1"/>
      <c r="SIB784" s="1"/>
      <c r="SIC784" s="1"/>
      <c r="SID784" s="1"/>
      <c r="SIE784" s="1"/>
      <c r="SIF784" s="1"/>
      <c r="SIG784" s="1"/>
      <c r="SIH784" s="1"/>
      <c r="SII784" s="1"/>
      <c r="SIJ784" s="1"/>
      <c r="SIK784" s="1"/>
      <c r="SIL784" s="1"/>
      <c r="SIM784" s="1"/>
      <c r="SIN784" s="1"/>
      <c r="SIO784" s="1"/>
      <c r="SIP784" s="1"/>
      <c r="SIQ784" s="1"/>
      <c r="SIR784" s="1"/>
      <c r="SIS784" s="1"/>
      <c r="SIT784" s="1"/>
      <c r="SIU784" s="1"/>
      <c r="SIV784" s="1"/>
      <c r="SIW784" s="1"/>
      <c r="SIX784" s="1"/>
      <c r="SIY784" s="1"/>
      <c r="SIZ784" s="1"/>
      <c r="SJA784" s="1"/>
      <c r="SJB784" s="1"/>
      <c r="SJC784" s="1"/>
      <c r="SJD784" s="1"/>
      <c r="SJE784" s="1"/>
      <c r="SJF784" s="1"/>
      <c r="SJG784" s="1"/>
      <c r="SJH784" s="1"/>
      <c r="SJI784" s="1"/>
      <c r="SJJ784" s="1"/>
      <c r="SJK784" s="1"/>
      <c r="SJL784" s="1"/>
      <c r="SJM784" s="1"/>
      <c r="SJN784" s="1"/>
      <c r="SJO784" s="1"/>
      <c r="SJP784" s="1"/>
      <c r="SJQ784" s="1"/>
      <c r="SJR784" s="1"/>
      <c r="SJS784" s="1"/>
      <c r="SJT784" s="1"/>
      <c r="SJU784" s="1"/>
      <c r="SJV784" s="1"/>
      <c r="SJW784" s="1"/>
      <c r="SJX784" s="1"/>
      <c r="SJY784" s="1"/>
      <c r="SJZ784" s="1"/>
      <c r="SKA784" s="1"/>
      <c r="SKB784" s="1"/>
      <c r="SKC784" s="1"/>
      <c r="SKD784" s="1"/>
      <c r="SKE784" s="1"/>
      <c r="SKF784" s="1"/>
      <c r="SKG784" s="1"/>
      <c r="SKH784" s="1"/>
      <c r="SKI784" s="1"/>
      <c r="SKJ784" s="1"/>
      <c r="SKK784" s="1"/>
      <c r="SKL784" s="1"/>
      <c r="SKM784" s="1"/>
      <c r="SKN784" s="1"/>
      <c r="SKO784" s="1"/>
      <c r="SKP784" s="1"/>
      <c r="SKQ784" s="1"/>
      <c r="SKR784" s="1"/>
      <c r="SKS784" s="1"/>
      <c r="SKT784" s="1"/>
      <c r="SKU784" s="1"/>
      <c r="SKV784" s="1"/>
      <c r="SKW784" s="1"/>
      <c r="SKX784" s="1"/>
      <c r="SKY784" s="1"/>
      <c r="SKZ784" s="1"/>
      <c r="SLA784" s="1"/>
      <c r="SLB784" s="1"/>
      <c r="SLC784" s="1"/>
      <c r="SLD784" s="1"/>
      <c r="SLE784" s="1"/>
      <c r="SLF784" s="1"/>
      <c r="SLG784" s="1"/>
      <c r="SLH784" s="1"/>
      <c r="SLI784" s="1"/>
      <c r="SLJ784" s="1"/>
      <c r="SLK784" s="1"/>
      <c r="SLL784" s="1"/>
      <c r="SLM784" s="1"/>
      <c r="SLN784" s="1"/>
      <c r="SLO784" s="1"/>
      <c r="SLP784" s="1"/>
      <c r="SLQ784" s="1"/>
      <c r="SLR784" s="1"/>
      <c r="SLS784" s="1"/>
      <c r="SLT784" s="1"/>
      <c r="SLU784" s="1"/>
      <c r="SLV784" s="1"/>
      <c r="SLW784" s="1"/>
      <c r="SLX784" s="1"/>
      <c r="SLY784" s="1"/>
      <c r="SLZ784" s="1"/>
      <c r="SMA784" s="1"/>
      <c r="SMB784" s="1"/>
      <c r="SMC784" s="1"/>
      <c r="SMD784" s="1"/>
      <c r="SME784" s="1"/>
      <c r="SMF784" s="1"/>
      <c r="SMG784" s="1"/>
      <c r="SMH784" s="1"/>
      <c r="SMI784" s="1"/>
      <c r="SMJ784" s="1"/>
      <c r="SMK784" s="1"/>
      <c r="SML784" s="1"/>
      <c r="SMM784" s="1"/>
      <c r="SMN784" s="1"/>
      <c r="SMO784" s="1"/>
      <c r="SMP784" s="1"/>
      <c r="SMQ784" s="1"/>
      <c r="SMR784" s="1"/>
      <c r="SMS784" s="1"/>
      <c r="SMT784" s="1"/>
      <c r="SMU784" s="1"/>
      <c r="SMV784" s="1"/>
      <c r="SMW784" s="1"/>
      <c r="SMX784" s="1"/>
      <c r="SMY784" s="1"/>
      <c r="SMZ784" s="1"/>
      <c r="SNA784" s="1"/>
      <c r="SNB784" s="1"/>
      <c r="SNC784" s="1"/>
      <c r="SND784" s="1"/>
      <c r="SNE784" s="1"/>
      <c r="SNF784" s="1"/>
      <c r="SNG784" s="1"/>
      <c r="SNH784" s="1"/>
      <c r="SNI784" s="1"/>
      <c r="SNJ784" s="1"/>
      <c r="SNK784" s="1"/>
      <c r="SNL784" s="1"/>
      <c r="SNM784" s="1"/>
      <c r="SNN784" s="1"/>
      <c r="SNO784" s="1"/>
      <c r="SNP784" s="1"/>
      <c r="SNQ784" s="1"/>
      <c r="SNR784" s="1"/>
      <c r="SNS784" s="1"/>
      <c r="SNT784" s="1"/>
      <c r="SNU784" s="1"/>
      <c r="SNV784" s="1"/>
      <c r="SNW784" s="1"/>
      <c r="SNX784" s="1"/>
      <c r="SNY784" s="1"/>
      <c r="SNZ784" s="1"/>
      <c r="SOA784" s="1"/>
      <c r="SOB784" s="1"/>
      <c r="SOC784" s="1"/>
      <c r="SOD784" s="1"/>
      <c r="SOE784" s="1"/>
      <c r="SOF784" s="1"/>
      <c r="SOG784" s="1"/>
      <c r="SOH784" s="1"/>
      <c r="SOI784" s="1"/>
      <c r="SOJ784" s="1"/>
      <c r="SOK784" s="1"/>
      <c r="SOL784" s="1"/>
      <c r="SOM784" s="1"/>
      <c r="SON784" s="1"/>
      <c r="SOO784" s="1"/>
      <c r="SOP784" s="1"/>
      <c r="SOQ784" s="1"/>
      <c r="SOR784" s="1"/>
      <c r="SOS784" s="1"/>
      <c r="SOT784" s="1"/>
      <c r="SOU784" s="1"/>
      <c r="SOV784" s="1"/>
      <c r="SOW784" s="1"/>
      <c r="SOX784" s="1"/>
      <c r="SOY784" s="1"/>
      <c r="SOZ784" s="1"/>
      <c r="SPA784" s="1"/>
      <c r="SPB784" s="1"/>
      <c r="SPC784" s="1"/>
      <c r="SPD784" s="1"/>
      <c r="SPE784" s="1"/>
      <c r="SPF784" s="1"/>
      <c r="SPG784" s="1"/>
      <c r="SPH784" s="1"/>
      <c r="SPI784" s="1"/>
      <c r="SPJ784" s="1"/>
      <c r="SPK784" s="1"/>
      <c r="SPL784" s="1"/>
      <c r="SPM784" s="1"/>
      <c r="SPN784" s="1"/>
      <c r="SPO784" s="1"/>
      <c r="SPP784" s="1"/>
      <c r="SPQ784" s="1"/>
      <c r="SPR784" s="1"/>
      <c r="SPS784" s="1"/>
      <c r="SPT784" s="1"/>
      <c r="SPU784" s="1"/>
      <c r="SPV784" s="1"/>
      <c r="SPW784" s="1"/>
      <c r="SPX784" s="1"/>
      <c r="SPY784" s="1"/>
      <c r="SPZ784" s="1"/>
      <c r="SQA784" s="1"/>
      <c r="SQB784" s="1"/>
      <c r="SQC784" s="1"/>
      <c r="SQD784" s="1"/>
      <c r="SQE784" s="1"/>
      <c r="SQF784" s="1"/>
      <c r="SQG784" s="1"/>
      <c r="SQH784" s="1"/>
      <c r="SQI784" s="1"/>
      <c r="SQJ784" s="1"/>
      <c r="SQK784" s="1"/>
      <c r="SQL784" s="1"/>
      <c r="SQM784" s="1"/>
      <c r="SQN784" s="1"/>
      <c r="SQO784" s="1"/>
      <c r="SQP784" s="1"/>
      <c r="SQQ784" s="1"/>
      <c r="SQR784" s="1"/>
      <c r="SQS784" s="1"/>
      <c r="SQT784" s="1"/>
      <c r="SQU784" s="1"/>
      <c r="SQV784" s="1"/>
      <c r="SQW784" s="1"/>
      <c r="SQX784" s="1"/>
      <c r="SQY784" s="1"/>
      <c r="SQZ784" s="1"/>
      <c r="SRA784" s="1"/>
      <c r="SRB784" s="1"/>
      <c r="SRC784" s="1"/>
      <c r="SRD784" s="1"/>
      <c r="SRE784" s="1"/>
      <c r="SRF784" s="1"/>
      <c r="SRG784" s="1"/>
      <c r="SRH784" s="1"/>
      <c r="SRI784" s="1"/>
      <c r="SRJ784" s="1"/>
      <c r="SRK784" s="1"/>
      <c r="SRL784" s="1"/>
      <c r="SRM784" s="1"/>
      <c r="SRN784" s="1"/>
      <c r="SRO784" s="1"/>
      <c r="SRP784" s="1"/>
      <c r="SRQ784" s="1"/>
      <c r="SRR784" s="1"/>
      <c r="SRS784" s="1"/>
      <c r="SRT784" s="1"/>
      <c r="SRU784" s="1"/>
      <c r="SRV784" s="1"/>
      <c r="SRW784" s="1"/>
      <c r="SRX784" s="1"/>
      <c r="SRY784" s="1"/>
      <c r="SRZ784" s="1"/>
      <c r="SSA784" s="1"/>
      <c r="SSB784" s="1"/>
      <c r="SSC784" s="1"/>
      <c r="SSD784" s="1"/>
      <c r="SSE784" s="1"/>
      <c r="SSF784" s="1"/>
      <c r="SSG784" s="1"/>
      <c r="SSH784" s="1"/>
      <c r="SSI784" s="1"/>
      <c r="SSJ784" s="1"/>
      <c r="SSK784" s="1"/>
      <c r="SSL784" s="1"/>
      <c r="SSM784" s="1"/>
      <c r="SSN784" s="1"/>
      <c r="SSO784" s="1"/>
      <c r="SSP784" s="1"/>
      <c r="SSQ784" s="1"/>
      <c r="SSR784" s="1"/>
      <c r="SSS784" s="1"/>
      <c r="SST784" s="1"/>
      <c r="SSU784" s="1"/>
      <c r="SSV784" s="1"/>
      <c r="SSW784" s="1"/>
      <c r="SSX784" s="1"/>
      <c r="SSY784" s="1"/>
      <c r="SSZ784" s="1"/>
      <c r="STA784" s="1"/>
      <c r="STB784" s="1"/>
      <c r="STC784" s="1"/>
      <c r="STD784" s="1"/>
      <c r="STE784" s="1"/>
      <c r="STF784" s="1"/>
      <c r="STG784" s="1"/>
      <c r="STH784" s="1"/>
      <c r="STI784" s="1"/>
      <c r="STJ784" s="1"/>
      <c r="STK784" s="1"/>
      <c r="STL784" s="1"/>
      <c r="STM784" s="1"/>
      <c r="STN784" s="1"/>
      <c r="STO784" s="1"/>
      <c r="STP784" s="1"/>
      <c r="STQ784" s="1"/>
      <c r="STR784" s="1"/>
      <c r="STS784" s="1"/>
      <c r="STT784" s="1"/>
      <c r="STU784" s="1"/>
      <c r="STV784" s="1"/>
      <c r="STW784" s="1"/>
      <c r="STX784" s="1"/>
      <c r="STY784" s="1"/>
      <c r="STZ784" s="1"/>
      <c r="SUA784" s="1"/>
      <c r="SUB784" s="1"/>
      <c r="SUC784" s="1"/>
      <c r="SUD784" s="1"/>
      <c r="SUE784" s="1"/>
      <c r="SUF784" s="1"/>
      <c r="SUG784" s="1"/>
      <c r="SUH784" s="1"/>
      <c r="SUI784" s="1"/>
      <c r="SUJ784" s="1"/>
      <c r="SUK784" s="1"/>
      <c r="SUL784" s="1"/>
      <c r="SUM784" s="1"/>
      <c r="SUN784" s="1"/>
      <c r="SUO784" s="1"/>
      <c r="SUP784" s="1"/>
      <c r="SUQ784" s="1"/>
      <c r="SUR784" s="1"/>
      <c r="SUS784" s="1"/>
      <c r="SUT784" s="1"/>
      <c r="SUU784" s="1"/>
      <c r="SUV784" s="1"/>
      <c r="SUW784" s="1"/>
      <c r="SUX784" s="1"/>
      <c r="SUY784" s="1"/>
      <c r="SUZ784" s="1"/>
      <c r="SVA784" s="1"/>
      <c r="SVB784" s="1"/>
      <c r="SVC784" s="1"/>
      <c r="SVD784" s="1"/>
      <c r="SVE784" s="1"/>
      <c r="SVF784" s="1"/>
      <c r="SVG784" s="1"/>
      <c r="SVH784" s="1"/>
      <c r="SVI784" s="1"/>
      <c r="SVJ784" s="1"/>
      <c r="SVK784" s="1"/>
      <c r="SVL784" s="1"/>
      <c r="SVM784" s="1"/>
      <c r="SVN784" s="1"/>
      <c r="SVO784" s="1"/>
      <c r="SVP784" s="1"/>
      <c r="SVQ784" s="1"/>
      <c r="SVR784" s="1"/>
      <c r="SVS784" s="1"/>
      <c r="SVT784" s="1"/>
      <c r="SVU784" s="1"/>
      <c r="SVV784" s="1"/>
      <c r="SVW784" s="1"/>
      <c r="SVX784" s="1"/>
      <c r="SVY784" s="1"/>
      <c r="SVZ784" s="1"/>
      <c r="SWA784" s="1"/>
      <c r="SWB784" s="1"/>
      <c r="SWC784" s="1"/>
      <c r="SWD784" s="1"/>
      <c r="SWE784" s="1"/>
      <c r="SWF784" s="1"/>
      <c r="SWG784" s="1"/>
      <c r="SWH784" s="1"/>
      <c r="SWI784" s="1"/>
      <c r="SWJ784" s="1"/>
      <c r="SWK784" s="1"/>
      <c r="SWL784" s="1"/>
      <c r="SWM784" s="1"/>
      <c r="SWN784" s="1"/>
      <c r="SWO784" s="1"/>
      <c r="SWP784" s="1"/>
      <c r="SWQ784" s="1"/>
      <c r="SWR784" s="1"/>
      <c r="SWS784" s="1"/>
      <c r="SWT784" s="1"/>
      <c r="SWU784" s="1"/>
      <c r="SWV784" s="1"/>
      <c r="SWW784" s="1"/>
      <c r="SWX784" s="1"/>
      <c r="SWY784" s="1"/>
      <c r="SWZ784" s="1"/>
      <c r="SXA784" s="1"/>
      <c r="SXB784" s="1"/>
      <c r="SXC784" s="1"/>
      <c r="SXD784" s="1"/>
      <c r="SXE784" s="1"/>
      <c r="SXF784" s="1"/>
      <c r="SXG784" s="1"/>
      <c r="SXH784" s="1"/>
      <c r="SXI784" s="1"/>
      <c r="SXJ784" s="1"/>
      <c r="SXK784" s="1"/>
      <c r="SXL784" s="1"/>
      <c r="SXM784" s="1"/>
      <c r="SXN784" s="1"/>
      <c r="SXO784" s="1"/>
      <c r="SXP784" s="1"/>
      <c r="SXQ784" s="1"/>
      <c r="SXR784" s="1"/>
      <c r="SXS784" s="1"/>
      <c r="SXT784" s="1"/>
      <c r="SXU784" s="1"/>
      <c r="SXV784" s="1"/>
      <c r="SXW784" s="1"/>
      <c r="SXX784" s="1"/>
      <c r="SXY784" s="1"/>
      <c r="SXZ784" s="1"/>
      <c r="SYA784" s="1"/>
      <c r="SYB784" s="1"/>
      <c r="SYC784" s="1"/>
      <c r="SYD784" s="1"/>
      <c r="SYE784" s="1"/>
      <c r="SYF784" s="1"/>
      <c r="SYG784" s="1"/>
      <c r="SYH784" s="1"/>
      <c r="SYI784" s="1"/>
      <c r="SYJ784" s="1"/>
      <c r="SYK784" s="1"/>
      <c r="SYL784" s="1"/>
      <c r="SYM784" s="1"/>
      <c r="SYN784" s="1"/>
      <c r="SYO784" s="1"/>
      <c r="SYP784" s="1"/>
      <c r="SYQ784" s="1"/>
      <c r="SYR784" s="1"/>
      <c r="SYS784" s="1"/>
      <c r="SYT784" s="1"/>
      <c r="SYU784" s="1"/>
      <c r="SYV784" s="1"/>
      <c r="SYW784" s="1"/>
      <c r="SYX784" s="1"/>
      <c r="SYY784" s="1"/>
      <c r="SYZ784" s="1"/>
      <c r="SZA784" s="1"/>
      <c r="SZB784" s="1"/>
      <c r="SZC784" s="1"/>
      <c r="SZD784" s="1"/>
      <c r="SZE784" s="1"/>
      <c r="SZF784" s="1"/>
      <c r="SZG784" s="1"/>
      <c r="SZH784" s="1"/>
      <c r="SZI784" s="1"/>
      <c r="SZJ784" s="1"/>
      <c r="SZK784" s="1"/>
      <c r="SZL784" s="1"/>
      <c r="SZM784" s="1"/>
      <c r="SZN784" s="1"/>
      <c r="SZO784" s="1"/>
      <c r="SZP784" s="1"/>
      <c r="SZQ784" s="1"/>
      <c r="SZR784" s="1"/>
      <c r="SZS784" s="1"/>
      <c r="SZT784" s="1"/>
      <c r="SZU784" s="1"/>
      <c r="SZV784" s="1"/>
      <c r="SZW784" s="1"/>
      <c r="SZX784" s="1"/>
      <c r="SZY784" s="1"/>
      <c r="SZZ784" s="1"/>
      <c r="TAA784" s="1"/>
      <c r="TAB784" s="1"/>
      <c r="TAC784" s="1"/>
      <c r="TAD784" s="1"/>
      <c r="TAE784" s="1"/>
      <c r="TAF784" s="1"/>
      <c r="TAG784" s="1"/>
      <c r="TAH784" s="1"/>
      <c r="TAI784" s="1"/>
      <c r="TAJ784" s="1"/>
      <c r="TAK784" s="1"/>
      <c r="TAL784" s="1"/>
      <c r="TAM784" s="1"/>
      <c r="TAN784" s="1"/>
      <c r="TAO784" s="1"/>
      <c r="TAP784" s="1"/>
      <c r="TAQ784" s="1"/>
      <c r="TAR784" s="1"/>
      <c r="TAS784" s="1"/>
      <c r="TAT784" s="1"/>
      <c r="TAU784" s="1"/>
      <c r="TAV784" s="1"/>
      <c r="TAW784" s="1"/>
      <c r="TAX784" s="1"/>
      <c r="TAY784" s="1"/>
      <c r="TAZ784" s="1"/>
      <c r="TBA784" s="1"/>
      <c r="TBB784" s="1"/>
      <c r="TBC784" s="1"/>
      <c r="TBD784" s="1"/>
      <c r="TBE784" s="1"/>
      <c r="TBF784" s="1"/>
      <c r="TBG784" s="1"/>
      <c r="TBH784" s="1"/>
      <c r="TBI784" s="1"/>
      <c r="TBJ784" s="1"/>
      <c r="TBK784" s="1"/>
      <c r="TBL784" s="1"/>
      <c r="TBM784" s="1"/>
      <c r="TBN784" s="1"/>
      <c r="TBO784" s="1"/>
      <c r="TBP784" s="1"/>
      <c r="TBQ784" s="1"/>
      <c r="TBR784" s="1"/>
      <c r="TBS784" s="1"/>
      <c r="TBT784" s="1"/>
      <c r="TBU784" s="1"/>
      <c r="TBV784" s="1"/>
      <c r="TBW784" s="1"/>
      <c r="TBX784" s="1"/>
      <c r="TBY784" s="1"/>
      <c r="TBZ784" s="1"/>
      <c r="TCA784" s="1"/>
      <c r="TCB784" s="1"/>
      <c r="TCC784" s="1"/>
      <c r="TCD784" s="1"/>
      <c r="TCE784" s="1"/>
      <c r="TCF784" s="1"/>
      <c r="TCG784" s="1"/>
      <c r="TCH784" s="1"/>
      <c r="TCI784" s="1"/>
      <c r="TCJ784" s="1"/>
      <c r="TCK784" s="1"/>
      <c r="TCL784" s="1"/>
      <c r="TCM784" s="1"/>
      <c r="TCN784" s="1"/>
      <c r="TCO784" s="1"/>
      <c r="TCP784" s="1"/>
      <c r="TCQ784" s="1"/>
      <c r="TCR784" s="1"/>
      <c r="TCS784" s="1"/>
      <c r="TCT784" s="1"/>
      <c r="TCU784" s="1"/>
      <c r="TCV784" s="1"/>
      <c r="TCW784" s="1"/>
      <c r="TCX784" s="1"/>
      <c r="TCY784" s="1"/>
      <c r="TCZ784" s="1"/>
      <c r="TDA784" s="1"/>
      <c r="TDB784" s="1"/>
      <c r="TDC784" s="1"/>
      <c r="TDD784" s="1"/>
      <c r="TDE784" s="1"/>
      <c r="TDF784" s="1"/>
      <c r="TDG784" s="1"/>
      <c r="TDH784" s="1"/>
      <c r="TDI784" s="1"/>
      <c r="TDJ784" s="1"/>
      <c r="TDK784" s="1"/>
      <c r="TDL784" s="1"/>
      <c r="TDM784" s="1"/>
      <c r="TDN784" s="1"/>
      <c r="TDO784" s="1"/>
      <c r="TDP784" s="1"/>
      <c r="TDQ784" s="1"/>
      <c r="TDR784" s="1"/>
      <c r="TDS784" s="1"/>
      <c r="TDT784" s="1"/>
      <c r="TDU784" s="1"/>
      <c r="TDV784" s="1"/>
      <c r="TDW784" s="1"/>
      <c r="TDX784" s="1"/>
      <c r="TDY784" s="1"/>
      <c r="TDZ784" s="1"/>
      <c r="TEA784" s="1"/>
      <c r="TEB784" s="1"/>
      <c r="TEC784" s="1"/>
      <c r="TED784" s="1"/>
      <c r="TEE784" s="1"/>
      <c r="TEF784" s="1"/>
      <c r="TEG784" s="1"/>
      <c r="TEH784" s="1"/>
      <c r="TEI784" s="1"/>
      <c r="TEJ784" s="1"/>
      <c r="TEK784" s="1"/>
      <c r="TEL784" s="1"/>
      <c r="TEM784" s="1"/>
      <c r="TEN784" s="1"/>
      <c r="TEO784" s="1"/>
      <c r="TEP784" s="1"/>
      <c r="TEQ784" s="1"/>
      <c r="TER784" s="1"/>
      <c r="TES784" s="1"/>
      <c r="TET784" s="1"/>
      <c r="TEU784" s="1"/>
      <c r="TEV784" s="1"/>
      <c r="TEW784" s="1"/>
      <c r="TEX784" s="1"/>
      <c r="TEY784" s="1"/>
      <c r="TEZ784" s="1"/>
      <c r="TFA784" s="1"/>
      <c r="TFB784" s="1"/>
      <c r="TFC784" s="1"/>
      <c r="TFD784" s="1"/>
      <c r="TFE784" s="1"/>
      <c r="TFF784" s="1"/>
      <c r="TFG784" s="1"/>
      <c r="TFH784" s="1"/>
      <c r="TFI784" s="1"/>
      <c r="TFJ784" s="1"/>
      <c r="TFK784" s="1"/>
      <c r="TFL784" s="1"/>
      <c r="TFM784" s="1"/>
      <c r="TFN784" s="1"/>
      <c r="TFO784" s="1"/>
      <c r="TFP784" s="1"/>
      <c r="TFQ784" s="1"/>
      <c r="TFR784" s="1"/>
      <c r="TFS784" s="1"/>
      <c r="TFT784" s="1"/>
      <c r="TFU784" s="1"/>
      <c r="TFV784" s="1"/>
      <c r="TFW784" s="1"/>
      <c r="TFX784" s="1"/>
      <c r="TFY784" s="1"/>
      <c r="TFZ784" s="1"/>
      <c r="TGA784" s="1"/>
      <c r="TGB784" s="1"/>
      <c r="TGC784" s="1"/>
      <c r="TGD784" s="1"/>
      <c r="TGE784" s="1"/>
      <c r="TGF784" s="1"/>
      <c r="TGG784" s="1"/>
      <c r="TGH784" s="1"/>
      <c r="TGI784" s="1"/>
      <c r="TGJ784" s="1"/>
      <c r="TGK784" s="1"/>
      <c r="TGL784" s="1"/>
      <c r="TGM784" s="1"/>
      <c r="TGN784" s="1"/>
      <c r="TGO784" s="1"/>
      <c r="TGP784" s="1"/>
      <c r="TGQ784" s="1"/>
      <c r="TGR784" s="1"/>
      <c r="TGS784" s="1"/>
      <c r="TGT784" s="1"/>
      <c r="TGU784" s="1"/>
      <c r="TGV784" s="1"/>
      <c r="TGW784" s="1"/>
      <c r="TGX784" s="1"/>
      <c r="TGY784" s="1"/>
      <c r="TGZ784" s="1"/>
      <c r="THA784" s="1"/>
      <c r="THB784" s="1"/>
      <c r="THC784" s="1"/>
      <c r="THD784" s="1"/>
      <c r="THE784" s="1"/>
      <c r="THF784" s="1"/>
      <c r="THG784" s="1"/>
      <c r="THH784" s="1"/>
      <c r="THI784" s="1"/>
      <c r="THJ784" s="1"/>
      <c r="THK784" s="1"/>
      <c r="THL784" s="1"/>
      <c r="THM784" s="1"/>
      <c r="THN784" s="1"/>
      <c r="THO784" s="1"/>
      <c r="THP784" s="1"/>
      <c r="THQ784" s="1"/>
      <c r="THR784" s="1"/>
      <c r="THS784" s="1"/>
      <c r="THT784" s="1"/>
      <c r="THU784" s="1"/>
      <c r="THV784" s="1"/>
      <c r="THW784" s="1"/>
      <c r="THX784" s="1"/>
      <c r="THY784" s="1"/>
      <c r="THZ784" s="1"/>
      <c r="TIA784" s="1"/>
      <c r="TIB784" s="1"/>
      <c r="TIC784" s="1"/>
      <c r="TID784" s="1"/>
      <c r="TIE784" s="1"/>
      <c r="TIF784" s="1"/>
      <c r="TIG784" s="1"/>
      <c r="TIH784" s="1"/>
      <c r="TII784" s="1"/>
      <c r="TIJ784" s="1"/>
      <c r="TIK784" s="1"/>
      <c r="TIL784" s="1"/>
      <c r="TIM784" s="1"/>
      <c r="TIN784" s="1"/>
      <c r="TIO784" s="1"/>
      <c r="TIP784" s="1"/>
      <c r="TIQ784" s="1"/>
      <c r="TIR784" s="1"/>
      <c r="TIS784" s="1"/>
      <c r="TIT784" s="1"/>
      <c r="TIU784" s="1"/>
      <c r="TIV784" s="1"/>
      <c r="TIW784" s="1"/>
      <c r="TIX784" s="1"/>
      <c r="TIY784" s="1"/>
      <c r="TIZ784" s="1"/>
      <c r="TJA784" s="1"/>
      <c r="TJB784" s="1"/>
      <c r="TJC784" s="1"/>
      <c r="TJD784" s="1"/>
      <c r="TJE784" s="1"/>
      <c r="TJF784" s="1"/>
      <c r="TJG784" s="1"/>
      <c r="TJH784" s="1"/>
      <c r="TJI784" s="1"/>
      <c r="TJJ784" s="1"/>
      <c r="TJK784" s="1"/>
      <c r="TJL784" s="1"/>
      <c r="TJM784" s="1"/>
      <c r="TJN784" s="1"/>
      <c r="TJO784" s="1"/>
      <c r="TJP784" s="1"/>
      <c r="TJQ784" s="1"/>
      <c r="TJR784" s="1"/>
      <c r="TJS784" s="1"/>
      <c r="TJT784" s="1"/>
      <c r="TJU784" s="1"/>
      <c r="TJV784" s="1"/>
      <c r="TJW784" s="1"/>
      <c r="TJX784" s="1"/>
      <c r="TJY784" s="1"/>
      <c r="TJZ784" s="1"/>
      <c r="TKA784" s="1"/>
      <c r="TKB784" s="1"/>
      <c r="TKC784" s="1"/>
      <c r="TKD784" s="1"/>
      <c r="TKE784" s="1"/>
      <c r="TKF784" s="1"/>
      <c r="TKG784" s="1"/>
      <c r="TKH784" s="1"/>
      <c r="TKI784" s="1"/>
      <c r="TKJ784" s="1"/>
      <c r="TKK784" s="1"/>
      <c r="TKL784" s="1"/>
      <c r="TKM784" s="1"/>
      <c r="TKN784" s="1"/>
      <c r="TKO784" s="1"/>
      <c r="TKP784" s="1"/>
      <c r="TKQ784" s="1"/>
      <c r="TKR784" s="1"/>
      <c r="TKS784" s="1"/>
      <c r="TKT784" s="1"/>
      <c r="TKU784" s="1"/>
      <c r="TKV784" s="1"/>
      <c r="TKW784" s="1"/>
      <c r="TKX784" s="1"/>
      <c r="TKY784" s="1"/>
      <c r="TKZ784" s="1"/>
      <c r="TLA784" s="1"/>
      <c r="TLB784" s="1"/>
      <c r="TLC784" s="1"/>
      <c r="TLD784" s="1"/>
      <c r="TLE784" s="1"/>
      <c r="TLF784" s="1"/>
      <c r="TLG784" s="1"/>
      <c r="TLH784" s="1"/>
      <c r="TLI784" s="1"/>
      <c r="TLJ784" s="1"/>
      <c r="TLK784" s="1"/>
      <c r="TLL784" s="1"/>
      <c r="TLM784" s="1"/>
      <c r="TLN784" s="1"/>
      <c r="TLO784" s="1"/>
      <c r="TLP784" s="1"/>
      <c r="TLQ784" s="1"/>
      <c r="TLR784" s="1"/>
      <c r="TLS784" s="1"/>
      <c r="TLT784" s="1"/>
      <c r="TLU784" s="1"/>
      <c r="TLV784" s="1"/>
      <c r="TLW784" s="1"/>
      <c r="TLX784" s="1"/>
      <c r="TLY784" s="1"/>
      <c r="TLZ784" s="1"/>
      <c r="TMA784" s="1"/>
      <c r="TMB784" s="1"/>
      <c r="TMC784" s="1"/>
      <c r="TMD784" s="1"/>
      <c r="TME784" s="1"/>
      <c r="TMF784" s="1"/>
      <c r="TMG784" s="1"/>
      <c r="TMH784" s="1"/>
      <c r="TMI784" s="1"/>
      <c r="TMJ784" s="1"/>
      <c r="TMK784" s="1"/>
      <c r="TML784" s="1"/>
      <c r="TMM784" s="1"/>
      <c r="TMN784" s="1"/>
      <c r="TMO784" s="1"/>
      <c r="TMP784" s="1"/>
      <c r="TMQ784" s="1"/>
      <c r="TMR784" s="1"/>
      <c r="TMS784" s="1"/>
      <c r="TMT784" s="1"/>
      <c r="TMU784" s="1"/>
      <c r="TMV784" s="1"/>
      <c r="TMW784" s="1"/>
      <c r="TMX784" s="1"/>
      <c r="TMY784" s="1"/>
      <c r="TMZ784" s="1"/>
      <c r="TNA784" s="1"/>
      <c r="TNB784" s="1"/>
      <c r="TNC784" s="1"/>
      <c r="TND784" s="1"/>
      <c r="TNE784" s="1"/>
      <c r="TNF784" s="1"/>
      <c r="TNG784" s="1"/>
      <c r="TNH784" s="1"/>
      <c r="TNI784" s="1"/>
      <c r="TNJ784" s="1"/>
      <c r="TNK784" s="1"/>
      <c r="TNL784" s="1"/>
      <c r="TNM784" s="1"/>
      <c r="TNN784" s="1"/>
      <c r="TNO784" s="1"/>
      <c r="TNP784" s="1"/>
      <c r="TNQ784" s="1"/>
      <c r="TNR784" s="1"/>
      <c r="TNS784" s="1"/>
      <c r="TNT784" s="1"/>
      <c r="TNU784" s="1"/>
      <c r="TNV784" s="1"/>
      <c r="TNW784" s="1"/>
      <c r="TNX784" s="1"/>
      <c r="TNY784" s="1"/>
      <c r="TNZ784" s="1"/>
      <c r="TOA784" s="1"/>
      <c r="TOB784" s="1"/>
      <c r="TOC784" s="1"/>
      <c r="TOD784" s="1"/>
      <c r="TOE784" s="1"/>
      <c r="TOF784" s="1"/>
      <c r="TOG784" s="1"/>
      <c r="TOH784" s="1"/>
      <c r="TOI784" s="1"/>
      <c r="TOJ784" s="1"/>
      <c r="TOK784" s="1"/>
      <c r="TOL784" s="1"/>
      <c r="TOM784" s="1"/>
      <c r="TON784" s="1"/>
      <c r="TOO784" s="1"/>
      <c r="TOP784" s="1"/>
      <c r="TOQ784" s="1"/>
      <c r="TOR784" s="1"/>
      <c r="TOS784" s="1"/>
      <c r="TOT784" s="1"/>
      <c r="TOU784" s="1"/>
      <c r="TOV784" s="1"/>
      <c r="TOW784" s="1"/>
      <c r="TOX784" s="1"/>
      <c r="TOY784" s="1"/>
      <c r="TOZ784" s="1"/>
      <c r="TPA784" s="1"/>
      <c r="TPB784" s="1"/>
      <c r="TPC784" s="1"/>
      <c r="TPD784" s="1"/>
      <c r="TPE784" s="1"/>
      <c r="TPF784" s="1"/>
      <c r="TPG784" s="1"/>
      <c r="TPH784" s="1"/>
      <c r="TPI784" s="1"/>
      <c r="TPJ784" s="1"/>
      <c r="TPK784" s="1"/>
      <c r="TPL784" s="1"/>
      <c r="TPM784" s="1"/>
      <c r="TPN784" s="1"/>
      <c r="TPO784" s="1"/>
      <c r="TPP784" s="1"/>
      <c r="TPQ784" s="1"/>
      <c r="TPR784" s="1"/>
      <c r="TPS784" s="1"/>
      <c r="TPT784" s="1"/>
      <c r="TPU784" s="1"/>
      <c r="TPV784" s="1"/>
      <c r="TPW784" s="1"/>
      <c r="TPX784" s="1"/>
      <c r="TPY784" s="1"/>
      <c r="TPZ784" s="1"/>
      <c r="TQA784" s="1"/>
      <c r="TQB784" s="1"/>
      <c r="TQC784" s="1"/>
      <c r="TQD784" s="1"/>
      <c r="TQE784" s="1"/>
      <c r="TQF784" s="1"/>
      <c r="TQG784" s="1"/>
      <c r="TQH784" s="1"/>
      <c r="TQI784" s="1"/>
      <c r="TQJ784" s="1"/>
      <c r="TQK784" s="1"/>
      <c r="TQL784" s="1"/>
      <c r="TQM784" s="1"/>
      <c r="TQN784" s="1"/>
      <c r="TQO784" s="1"/>
      <c r="TQP784" s="1"/>
      <c r="TQQ784" s="1"/>
      <c r="TQR784" s="1"/>
      <c r="TQS784" s="1"/>
      <c r="TQT784" s="1"/>
      <c r="TQU784" s="1"/>
      <c r="TQV784" s="1"/>
      <c r="TQW784" s="1"/>
      <c r="TQX784" s="1"/>
      <c r="TQY784" s="1"/>
      <c r="TQZ784" s="1"/>
      <c r="TRA784" s="1"/>
      <c r="TRB784" s="1"/>
      <c r="TRC784" s="1"/>
      <c r="TRD784" s="1"/>
      <c r="TRE784" s="1"/>
      <c r="TRF784" s="1"/>
      <c r="TRG784" s="1"/>
      <c r="TRH784" s="1"/>
      <c r="TRI784" s="1"/>
      <c r="TRJ784" s="1"/>
      <c r="TRK784" s="1"/>
      <c r="TRL784" s="1"/>
      <c r="TRM784" s="1"/>
      <c r="TRN784" s="1"/>
      <c r="TRO784" s="1"/>
      <c r="TRP784" s="1"/>
      <c r="TRQ784" s="1"/>
      <c r="TRR784" s="1"/>
      <c r="TRS784" s="1"/>
      <c r="TRT784" s="1"/>
      <c r="TRU784" s="1"/>
      <c r="TRV784" s="1"/>
      <c r="TRW784" s="1"/>
      <c r="TRX784" s="1"/>
      <c r="TRY784" s="1"/>
      <c r="TRZ784" s="1"/>
      <c r="TSA784" s="1"/>
      <c r="TSB784" s="1"/>
      <c r="TSC784" s="1"/>
      <c r="TSD784" s="1"/>
      <c r="TSE784" s="1"/>
      <c r="TSF784" s="1"/>
      <c r="TSG784" s="1"/>
      <c r="TSH784" s="1"/>
      <c r="TSI784" s="1"/>
      <c r="TSJ784" s="1"/>
      <c r="TSK784" s="1"/>
      <c r="TSL784" s="1"/>
      <c r="TSM784" s="1"/>
      <c r="TSN784" s="1"/>
      <c r="TSO784" s="1"/>
      <c r="TSP784" s="1"/>
      <c r="TSQ784" s="1"/>
      <c r="TSR784" s="1"/>
      <c r="TSS784" s="1"/>
      <c r="TST784" s="1"/>
      <c r="TSU784" s="1"/>
      <c r="TSV784" s="1"/>
      <c r="TSW784" s="1"/>
      <c r="TSX784" s="1"/>
      <c r="TSY784" s="1"/>
      <c r="TSZ784" s="1"/>
      <c r="TTA784" s="1"/>
      <c r="TTB784" s="1"/>
      <c r="TTC784" s="1"/>
      <c r="TTD784" s="1"/>
      <c r="TTE784" s="1"/>
      <c r="TTF784" s="1"/>
      <c r="TTG784" s="1"/>
      <c r="TTH784" s="1"/>
      <c r="TTI784" s="1"/>
      <c r="TTJ784" s="1"/>
      <c r="TTK784" s="1"/>
      <c r="TTL784" s="1"/>
      <c r="TTM784" s="1"/>
      <c r="TTN784" s="1"/>
      <c r="TTO784" s="1"/>
      <c r="TTP784" s="1"/>
      <c r="TTQ784" s="1"/>
      <c r="TTR784" s="1"/>
      <c r="TTS784" s="1"/>
      <c r="TTT784" s="1"/>
      <c r="TTU784" s="1"/>
      <c r="TTV784" s="1"/>
      <c r="TTW784" s="1"/>
      <c r="TTX784" s="1"/>
      <c r="TTY784" s="1"/>
      <c r="TTZ784" s="1"/>
      <c r="TUA784" s="1"/>
      <c r="TUB784" s="1"/>
      <c r="TUC784" s="1"/>
      <c r="TUD784" s="1"/>
      <c r="TUE784" s="1"/>
      <c r="TUF784" s="1"/>
      <c r="TUG784" s="1"/>
      <c r="TUH784" s="1"/>
      <c r="TUI784" s="1"/>
      <c r="TUJ784" s="1"/>
      <c r="TUK784" s="1"/>
      <c r="TUL784" s="1"/>
      <c r="TUM784" s="1"/>
      <c r="TUN784" s="1"/>
      <c r="TUO784" s="1"/>
      <c r="TUP784" s="1"/>
      <c r="TUQ784" s="1"/>
      <c r="TUR784" s="1"/>
      <c r="TUS784" s="1"/>
      <c r="TUT784" s="1"/>
      <c r="TUU784" s="1"/>
      <c r="TUV784" s="1"/>
      <c r="TUW784" s="1"/>
      <c r="TUX784" s="1"/>
      <c r="TUY784" s="1"/>
      <c r="TUZ784" s="1"/>
      <c r="TVA784" s="1"/>
      <c r="TVB784" s="1"/>
      <c r="TVC784" s="1"/>
      <c r="TVD784" s="1"/>
      <c r="TVE784" s="1"/>
      <c r="TVF784" s="1"/>
      <c r="TVG784" s="1"/>
      <c r="TVH784" s="1"/>
      <c r="TVI784" s="1"/>
      <c r="TVJ784" s="1"/>
      <c r="TVK784" s="1"/>
      <c r="TVL784" s="1"/>
      <c r="TVM784" s="1"/>
      <c r="TVN784" s="1"/>
      <c r="TVO784" s="1"/>
      <c r="TVP784" s="1"/>
      <c r="TVQ784" s="1"/>
      <c r="TVR784" s="1"/>
      <c r="TVS784" s="1"/>
      <c r="TVT784" s="1"/>
      <c r="TVU784" s="1"/>
      <c r="TVV784" s="1"/>
      <c r="TVW784" s="1"/>
      <c r="TVX784" s="1"/>
      <c r="TVY784" s="1"/>
      <c r="TVZ784" s="1"/>
      <c r="TWA784" s="1"/>
      <c r="TWB784" s="1"/>
      <c r="TWC784" s="1"/>
      <c r="TWD784" s="1"/>
      <c r="TWE784" s="1"/>
      <c r="TWF784" s="1"/>
      <c r="TWG784" s="1"/>
      <c r="TWH784" s="1"/>
      <c r="TWI784" s="1"/>
      <c r="TWJ784" s="1"/>
      <c r="TWK784" s="1"/>
      <c r="TWL784" s="1"/>
      <c r="TWM784" s="1"/>
      <c r="TWN784" s="1"/>
      <c r="TWO784" s="1"/>
      <c r="TWP784" s="1"/>
      <c r="TWQ784" s="1"/>
      <c r="TWR784" s="1"/>
      <c r="TWS784" s="1"/>
      <c r="TWT784" s="1"/>
      <c r="TWU784" s="1"/>
      <c r="TWV784" s="1"/>
      <c r="TWW784" s="1"/>
      <c r="TWX784" s="1"/>
      <c r="TWY784" s="1"/>
      <c r="TWZ784" s="1"/>
      <c r="TXA784" s="1"/>
      <c r="TXB784" s="1"/>
      <c r="TXC784" s="1"/>
      <c r="TXD784" s="1"/>
      <c r="TXE784" s="1"/>
      <c r="TXF784" s="1"/>
      <c r="TXG784" s="1"/>
      <c r="TXH784" s="1"/>
      <c r="TXI784" s="1"/>
      <c r="TXJ784" s="1"/>
      <c r="TXK784" s="1"/>
      <c r="TXL784" s="1"/>
      <c r="TXM784" s="1"/>
      <c r="TXN784" s="1"/>
      <c r="TXO784" s="1"/>
      <c r="TXP784" s="1"/>
      <c r="TXQ784" s="1"/>
      <c r="TXR784" s="1"/>
      <c r="TXS784" s="1"/>
      <c r="TXT784" s="1"/>
      <c r="TXU784" s="1"/>
      <c r="TXV784" s="1"/>
      <c r="TXW784" s="1"/>
      <c r="TXX784" s="1"/>
      <c r="TXY784" s="1"/>
      <c r="TXZ784" s="1"/>
      <c r="TYA784" s="1"/>
      <c r="TYB784" s="1"/>
      <c r="TYC784" s="1"/>
      <c r="TYD784" s="1"/>
      <c r="TYE784" s="1"/>
      <c r="TYF784" s="1"/>
      <c r="TYG784" s="1"/>
      <c r="TYH784" s="1"/>
      <c r="TYI784" s="1"/>
      <c r="TYJ784" s="1"/>
      <c r="TYK784" s="1"/>
      <c r="TYL784" s="1"/>
      <c r="TYM784" s="1"/>
      <c r="TYN784" s="1"/>
      <c r="TYO784" s="1"/>
      <c r="TYP784" s="1"/>
      <c r="TYQ784" s="1"/>
      <c r="TYR784" s="1"/>
      <c r="TYS784" s="1"/>
      <c r="TYT784" s="1"/>
      <c r="TYU784" s="1"/>
      <c r="TYV784" s="1"/>
      <c r="TYW784" s="1"/>
      <c r="TYX784" s="1"/>
      <c r="TYY784" s="1"/>
      <c r="TYZ784" s="1"/>
      <c r="TZA784" s="1"/>
      <c r="TZB784" s="1"/>
      <c r="TZC784" s="1"/>
      <c r="TZD784" s="1"/>
      <c r="TZE784" s="1"/>
      <c r="TZF784" s="1"/>
      <c r="TZG784" s="1"/>
      <c r="TZH784" s="1"/>
      <c r="TZI784" s="1"/>
      <c r="TZJ784" s="1"/>
      <c r="TZK784" s="1"/>
      <c r="TZL784" s="1"/>
      <c r="TZM784" s="1"/>
      <c r="TZN784" s="1"/>
      <c r="TZO784" s="1"/>
      <c r="TZP784" s="1"/>
      <c r="TZQ784" s="1"/>
      <c r="TZR784" s="1"/>
      <c r="TZS784" s="1"/>
      <c r="TZT784" s="1"/>
      <c r="TZU784" s="1"/>
      <c r="TZV784" s="1"/>
      <c r="TZW784" s="1"/>
      <c r="TZX784" s="1"/>
      <c r="TZY784" s="1"/>
      <c r="TZZ784" s="1"/>
      <c r="UAA784" s="1"/>
      <c r="UAB784" s="1"/>
      <c r="UAC784" s="1"/>
      <c r="UAD784" s="1"/>
      <c r="UAE784" s="1"/>
      <c r="UAF784" s="1"/>
      <c r="UAG784" s="1"/>
      <c r="UAH784" s="1"/>
      <c r="UAI784" s="1"/>
      <c r="UAJ784" s="1"/>
      <c r="UAK784" s="1"/>
      <c r="UAL784" s="1"/>
      <c r="UAM784" s="1"/>
      <c r="UAN784" s="1"/>
      <c r="UAO784" s="1"/>
      <c r="UAP784" s="1"/>
      <c r="UAQ784" s="1"/>
      <c r="UAR784" s="1"/>
      <c r="UAS784" s="1"/>
      <c r="UAT784" s="1"/>
      <c r="UAU784" s="1"/>
      <c r="UAV784" s="1"/>
      <c r="UAW784" s="1"/>
      <c r="UAX784" s="1"/>
      <c r="UAY784" s="1"/>
      <c r="UAZ784" s="1"/>
      <c r="UBA784" s="1"/>
      <c r="UBB784" s="1"/>
      <c r="UBC784" s="1"/>
      <c r="UBD784" s="1"/>
      <c r="UBE784" s="1"/>
      <c r="UBF784" s="1"/>
      <c r="UBG784" s="1"/>
      <c r="UBH784" s="1"/>
      <c r="UBI784" s="1"/>
      <c r="UBJ784" s="1"/>
      <c r="UBK784" s="1"/>
      <c r="UBL784" s="1"/>
      <c r="UBM784" s="1"/>
      <c r="UBN784" s="1"/>
      <c r="UBO784" s="1"/>
      <c r="UBP784" s="1"/>
      <c r="UBQ784" s="1"/>
      <c r="UBR784" s="1"/>
      <c r="UBS784" s="1"/>
      <c r="UBT784" s="1"/>
      <c r="UBU784" s="1"/>
      <c r="UBV784" s="1"/>
      <c r="UBW784" s="1"/>
      <c r="UBX784" s="1"/>
      <c r="UBY784" s="1"/>
      <c r="UBZ784" s="1"/>
      <c r="UCA784" s="1"/>
      <c r="UCB784" s="1"/>
      <c r="UCC784" s="1"/>
      <c r="UCD784" s="1"/>
      <c r="UCE784" s="1"/>
      <c r="UCF784" s="1"/>
      <c r="UCG784" s="1"/>
      <c r="UCH784" s="1"/>
      <c r="UCI784" s="1"/>
      <c r="UCJ784" s="1"/>
      <c r="UCK784" s="1"/>
      <c r="UCL784" s="1"/>
      <c r="UCM784" s="1"/>
      <c r="UCN784" s="1"/>
      <c r="UCO784" s="1"/>
      <c r="UCP784" s="1"/>
      <c r="UCQ784" s="1"/>
      <c r="UCR784" s="1"/>
      <c r="UCS784" s="1"/>
      <c r="UCT784" s="1"/>
      <c r="UCU784" s="1"/>
      <c r="UCV784" s="1"/>
      <c r="UCW784" s="1"/>
      <c r="UCX784" s="1"/>
      <c r="UCY784" s="1"/>
      <c r="UCZ784" s="1"/>
      <c r="UDA784" s="1"/>
      <c r="UDB784" s="1"/>
      <c r="UDC784" s="1"/>
      <c r="UDD784" s="1"/>
      <c r="UDE784" s="1"/>
      <c r="UDF784" s="1"/>
      <c r="UDG784" s="1"/>
      <c r="UDH784" s="1"/>
      <c r="UDI784" s="1"/>
      <c r="UDJ784" s="1"/>
      <c r="UDK784" s="1"/>
      <c r="UDL784" s="1"/>
      <c r="UDM784" s="1"/>
      <c r="UDN784" s="1"/>
      <c r="UDO784" s="1"/>
      <c r="UDP784" s="1"/>
      <c r="UDQ784" s="1"/>
      <c r="UDR784" s="1"/>
      <c r="UDS784" s="1"/>
      <c r="UDT784" s="1"/>
      <c r="UDU784" s="1"/>
      <c r="UDV784" s="1"/>
      <c r="UDW784" s="1"/>
      <c r="UDX784" s="1"/>
      <c r="UDY784" s="1"/>
      <c r="UDZ784" s="1"/>
      <c r="UEA784" s="1"/>
      <c r="UEB784" s="1"/>
      <c r="UEC784" s="1"/>
      <c r="UED784" s="1"/>
      <c r="UEE784" s="1"/>
      <c r="UEF784" s="1"/>
      <c r="UEG784" s="1"/>
      <c r="UEH784" s="1"/>
      <c r="UEI784" s="1"/>
      <c r="UEJ784" s="1"/>
      <c r="UEK784" s="1"/>
      <c r="UEL784" s="1"/>
      <c r="UEM784" s="1"/>
      <c r="UEN784" s="1"/>
      <c r="UEO784" s="1"/>
      <c r="UEP784" s="1"/>
      <c r="UEQ784" s="1"/>
      <c r="UER784" s="1"/>
      <c r="UES784" s="1"/>
      <c r="UET784" s="1"/>
      <c r="UEU784" s="1"/>
      <c r="UEV784" s="1"/>
      <c r="UEW784" s="1"/>
      <c r="UEX784" s="1"/>
      <c r="UEY784" s="1"/>
      <c r="UEZ784" s="1"/>
      <c r="UFA784" s="1"/>
      <c r="UFB784" s="1"/>
      <c r="UFC784" s="1"/>
      <c r="UFD784" s="1"/>
      <c r="UFE784" s="1"/>
      <c r="UFF784" s="1"/>
      <c r="UFG784" s="1"/>
      <c r="UFH784" s="1"/>
      <c r="UFI784" s="1"/>
      <c r="UFJ784" s="1"/>
      <c r="UFK784" s="1"/>
      <c r="UFL784" s="1"/>
      <c r="UFM784" s="1"/>
      <c r="UFN784" s="1"/>
      <c r="UFO784" s="1"/>
      <c r="UFP784" s="1"/>
      <c r="UFQ784" s="1"/>
      <c r="UFR784" s="1"/>
      <c r="UFS784" s="1"/>
      <c r="UFT784" s="1"/>
      <c r="UFU784" s="1"/>
      <c r="UFV784" s="1"/>
      <c r="UFW784" s="1"/>
      <c r="UFX784" s="1"/>
      <c r="UFY784" s="1"/>
      <c r="UFZ784" s="1"/>
      <c r="UGA784" s="1"/>
      <c r="UGB784" s="1"/>
      <c r="UGC784" s="1"/>
      <c r="UGD784" s="1"/>
      <c r="UGE784" s="1"/>
      <c r="UGF784" s="1"/>
      <c r="UGG784" s="1"/>
      <c r="UGH784" s="1"/>
      <c r="UGI784" s="1"/>
      <c r="UGJ784" s="1"/>
      <c r="UGK784" s="1"/>
      <c r="UGL784" s="1"/>
      <c r="UGM784" s="1"/>
      <c r="UGN784" s="1"/>
      <c r="UGO784" s="1"/>
      <c r="UGP784" s="1"/>
      <c r="UGQ784" s="1"/>
      <c r="UGR784" s="1"/>
      <c r="UGS784" s="1"/>
      <c r="UGT784" s="1"/>
      <c r="UGU784" s="1"/>
      <c r="UGV784" s="1"/>
      <c r="UGW784" s="1"/>
      <c r="UGX784" s="1"/>
      <c r="UGY784" s="1"/>
      <c r="UGZ784" s="1"/>
      <c r="UHA784" s="1"/>
      <c r="UHB784" s="1"/>
      <c r="UHC784" s="1"/>
      <c r="UHD784" s="1"/>
      <c r="UHE784" s="1"/>
      <c r="UHF784" s="1"/>
      <c r="UHG784" s="1"/>
      <c r="UHH784" s="1"/>
      <c r="UHI784" s="1"/>
      <c r="UHJ784" s="1"/>
      <c r="UHK784" s="1"/>
      <c r="UHL784" s="1"/>
      <c r="UHM784" s="1"/>
      <c r="UHN784" s="1"/>
      <c r="UHO784" s="1"/>
      <c r="UHP784" s="1"/>
      <c r="UHQ784" s="1"/>
      <c r="UHR784" s="1"/>
      <c r="UHS784" s="1"/>
      <c r="UHT784" s="1"/>
      <c r="UHU784" s="1"/>
      <c r="UHV784" s="1"/>
      <c r="UHW784" s="1"/>
      <c r="UHX784" s="1"/>
      <c r="UHY784" s="1"/>
      <c r="UHZ784" s="1"/>
      <c r="UIA784" s="1"/>
      <c r="UIB784" s="1"/>
      <c r="UIC784" s="1"/>
      <c r="UID784" s="1"/>
      <c r="UIE784" s="1"/>
      <c r="UIF784" s="1"/>
      <c r="UIG784" s="1"/>
      <c r="UIH784" s="1"/>
      <c r="UII784" s="1"/>
      <c r="UIJ784" s="1"/>
      <c r="UIK784" s="1"/>
      <c r="UIL784" s="1"/>
      <c r="UIM784" s="1"/>
      <c r="UIN784" s="1"/>
      <c r="UIO784" s="1"/>
      <c r="UIP784" s="1"/>
      <c r="UIQ784" s="1"/>
      <c r="UIR784" s="1"/>
      <c r="UIS784" s="1"/>
      <c r="UIT784" s="1"/>
      <c r="UIU784" s="1"/>
      <c r="UIV784" s="1"/>
      <c r="UIW784" s="1"/>
      <c r="UIX784" s="1"/>
      <c r="UIY784" s="1"/>
      <c r="UIZ784" s="1"/>
      <c r="UJA784" s="1"/>
      <c r="UJB784" s="1"/>
      <c r="UJC784" s="1"/>
      <c r="UJD784" s="1"/>
      <c r="UJE784" s="1"/>
      <c r="UJF784" s="1"/>
      <c r="UJG784" s="1"/>
      <c r="UJH784" s="1"/>
      <c r="UJI784" s="1"/>
      <c r="UJJ784" s="1"/>
      <c r="UJK784" s="1"/>
      <c r="UJL784" s="1"/>
      <c r="UJM784" s="1"/>
      <c r="UJN784" s="1"/>
      <c r="UJO784" s="1"/>
      <c r="UJP784" s="1"/>
      <c r="UJQ784" s="1"/>
      <c r="UJR784" s="1"/>
      <c r="UJS784" s="1"/>
      <c r="UJT784" s="1"/>
      <c r="UJU784" s="1"/>
      <c r="UJV784" s="1"/>
      <c r="UJW784" s="1"/>
      <c r="UJX784" s="1"/>
      <c r="UJY784" s="1"/>
      <c r="UJZ784" s="1"/>
      <c r="UKA784" s="1"/>
      <c r="UKB784" s="1"/>
      <c r="UKC784" s="1"/>
      <c r="UKD784" s="1"/>
      <c r="UKE784" s="1"/>
      <c r="UKF784" s="1"/>
      <c r="UKG784" s="1"/>
      <c r="UKH784" s="1"/>
      <c r="UKI784" s="1"/>
      <c r="UKJ784" s="1"/>
      <c r="UKK784" s="1"/>
      <c r="UKL784" s="1"/>
      <c r="UKM784" s="1"/>
      <c r="UKN784" s="1"/>
      <c r="UKO784" s="1"/>
      <c r="UKP784" s="1"/>
      <c r="UKQ784" s="1"/>
      <c r="UKR784" s="1"/>
      <c r="UKS784" s="1"/>
      <c r="UKT784" s="1"/>
      <c r="UKU784" s="1"/>
      <c r="UKV784" s="1"/>
      <c r="UKW784" s="1"/>
      <c r="UKX784" s="1"/>
      <c r="UKY784" s="1"/>
      <c r="UKZ784" s="1"/>
      <c r="ULA784" s="1"/>
      <c r="ULB784" s="1"/>
      <c r="ULC784" s="1"/>
      <c r="ULD784" s="1"/>
      <c r="ULE784" s="1"/>
      <c r="ULF784" s="1"/>
      <c r="ULG784" s="1"/>
      <c r="ULH784" s="1"/>
      <c r="ULI784" s="1"/>
      <c r="ULJ784" s="1"/>
      <c r="ULK784" s="1"/>
      <c r="ULL784" s="1"/>
      <c r="ULM784" s="1"/>
      <c r="ULN784" s="1"/>
      <c r="ULO784" s="1"/>
      <c r="ULP784" s="1"/>
      <c r="ULQ784" s="1"/>
      <c r="ULR784" s="1"/>
      <c r="ULS784" s="1"/>
      <c r="ULT784" s="1"/>
      <c r="ULU784" s="1"/>
      <c r="ULV784" s="1"/>
      <c r="ULW784" s="1"/>
      <c r="ULX784" s="1"/>
      <c r="ULY784" s="1"/>
      <c r="ULZ784" s="1"/>
      <c r="UMA784" s="1"/>
      <c r="UMB784" s="1"/>
      <c r="UMC784" s="1"/>
      <c r="UMD784" s="1"/>
      <c r="UME784" s="1"/>
      <c r="UMF784" s="1"/>
      <c r="UMG784" s="1"/>
      <c r="UMH784" s="1"/>
      <c r="UMI784" s="1"/>
      <c r="UMJ784" s="1"/>
      <c r="UMK784" s="1"/>
      <c r="UML784" s="1"/>
      <c r="UMM784" s="1"/>
      <c r="UMN784" s="1"/>
      <c r="UMO784" s="1"/>
      <c r="UMP784" s="1"/>
      <c r="UMQ784" s="1"/>
      <c r="UMR784" s="1"/>
      <c r="UMS784" s="1"/>
      <c r="UMT784" s="1"/>
      <c r="UMU784" s="1"/>
      <c r="UMV784" s="1"/>
      <c r="UMW784" s="1"/>
      <c r="UMX784" s="1"/>
      <c r="UMY784" s="1"/>
      <c r="UMZ784" s="1"/>
      <c r="UNA784" s="1"/>
      <c r="UNB784" s="1"/>
      <c r="UNC784" s="1"/>
      <c r="UND784" s="1"/>
      <c r="UNE784" s="1"/>
      <c r="UNF784" s="1"/>
      <c r="UNG784" s="1"/>
      <c r="UNH784" s="1"/>
      <c r="UNI784" s="1"/>
      <c r="UNJ784" s="1"/>
      <c r="UNK784" s="1"/>
      <c r="UNL784" s="1"/>
      <c r="UNM784" s="1"/>
      <c r="UNN784" s="1"/>
      <c r="UNO784" s="1"/>
      <c r="UNP784" s="1"/>
      <c r="UNQ784" s="1"/>
      <c r="UNR784" s="1"/>
      <c r="UNS784" s="1"/>
      <c r="UNT784" s="1"/>
      <c r="UNU784" s="1"/>
      <c r="UNV784" s="1"/>
      <c r="UNW784" s="1"/>
      <c r="UNX784" s="1"/>
      <c r="UNY784" s="1"/>
      <c r="UNZ784" s="1"/>
      <c r="UOA784" s="1"/>
      <c r="UOB784" s="1"/>
      <c r="UOC784" s="1"/>
      <c r="UOD784" s="1"/>
      <c r="UOE784" s="1"/>
      <c r="UOF784" s="1"/>
      <c r="UOG784" s="1"/>
      <c r="UOH784" s="1"/>
      <c r="UOI784" s="1"/>
      <c r="UOJ784" s="1"/>
      <c r="UOK784" s="1"/>
      <c r="UOL784" s="1"/>
      <c r="UOM784" s="1"/>
      <c r="UON784" s="1"/>
      <c r="UOO784" s="1"/>
      <c r="UOP784" s="1"/>
      <c r="UOQ784" s="1"/>
      <c r="UOR784" s="1"/>
      <c r="UOS784" s="1"/>
      <c r="UOT784" s="1"/>
      <c r="UOU784" s="1"/>
      <c r="UOV784" s="1"/>
      <c r="UOW784" s="1"/>
      <c r="UOX784" s="1"/>
      <c r="UOY784" s="1"/>
      <c r="UOZ784" s="1"/>
      <c r="UPA784" s="1"/>
      <c r="UPB784" s="1"/>
      <c r="UPC784" s="1"/>
      <c r="UPD784" s="1"/>
      <c r="UPE784" s="1"/>
      <c r="UPF784" s="1"/>
      <c r="UPG784" s="1"/>
      <c r="UPH784" s="1"/>
      <c r="UPI784" s="1"/>
      <c r="UPJ784" s="1"/>
      <c r="UPK784" s="1"/>
      <c r="UPL784" s="1"/>
      <c r="UPM784" s="1"/>
      <c r="UPN784" s="1"/>
      <c r="UPO784" s="1"/>
      <c r="UPP784" s="1"/>
      <c r="UPQ784" s="1"/>
      <c r="UPR784" s="1"/>
      <c r="UPS784" s="1"/>
      <c r="UPT784" s="1"/>
      <c r="UPU784" s="1"/>
      <c r="UPV784" s="1"/>
      <c r="UPW784" s="1"/>
      <c r="UPX784" s="1"/>
      <c r="UPY784" s="1"/>
      <c r="UPZ784" s="1"/>
      <c r="UQA784" s="1"/>
      <c r="UQB784" s="1"/>
      <c r="UQC784" s="1"/>
      <c r="UQD784" s="1"/>
      <c r="UQE784" s="1"/>
      <c r="UQF784" s="1"/>
      <c r="UQG784" s="1"/>
      <c r="UQH784" s="1"/>
      <c r="UQI784" s="1"/>
      <c r="UQJ784" s="1"/>
      <c r="UQK784" s="1"/>
      <c r="UQL784" s="1"/>
      <c r="UQM784" s="1"/>
      <c r="UQN784" s="1"/>
      <c r="UQO784" s="1"/>
      <c r="UQP784" s="1"/>
      <c r="UQQ784" s="1"/>
      <c r="UQR784" s="1"/>
      <c r="UQS784" s="1"/>
      <c r="UQT784" s="1"/>
      <c r="UQU784" s="1"/>
      <c r="UQV784" s="1"/>
      <c r="UQW784" s="1"/>
      <c r="UQX784" s="1"/>
      <c r="UQY784" s="1"/>
      <c r="UQZ784" s="1"/>
      <c r="URA784" s="1"/>
      <c r="URB784" s="1"/>
      <c r="URC784" s="1"/>
      <c r="URD784" s="1"/>
      <c r="URE784" s="1"/>
      <c r="URF784" s="1"/>
      <c r="URG784" s="1"/>
      <c r="URH784" s="1"/>
      <c r="URI784" s="1"/>
      <c r="URJ784" s="1"/>
      <c r="URK784" s="1"/>
      <c r="URL784" s="1"/>
      <c r="URM784" s="1"/>
      <c r="URN784" s="1"/>
      <c r="URO784" s="1"/>
      <c r="URP784" s="1"/>
      <c r="URQ784" s="1"/>
      <c r="URR784" s="1"/>
      <c r="URS784" s="1"/>
      <c r="URT784" s="1"/>
      <c r="URU784" s="1"/>
      <c r="URV784" s="1"/>
      <c r="URW784" s="1"/>
      <c r="URX784" s="1"/>
      <c r="URY784" s="1"/>
      <c r="URZ784" s="1"/>
      <c r="USA784" s="1"/>
      <c r="USB784" s="1"/>
      <c r="USC784" s="1"/>
      <c r="USD784" s="1"/>
      <c r="USE784" s="1"/>
      <c r="USF784" s="1"/>
      <c r="USG784" s="1"/>
      <c r="USH784" s="1"/>
      <c r="USI784" s="1"/>
      <c r="USJ784" s="1"/>
      <c r="USK784" s="1"/>
      <c r="USL784" s="1"/>
      <c r="USM784" s="1"/>
      <c r="USN784" s="1"/>
      <c r="USO784" s="1"/>
      <c r="USP784" s="1"/>
      <c r="USQ784" s="1"/>
      <c r="USR784" s="1"/>
      <c r="USS784" s="1"/>
      <c r="UST784" s="1"/>
      <c r="USU784" s="1"/>
      <c r="USV784" s="1"/>
      <c r="USW784" s="1"/>
      <c r="USX784" s="1"/>
      <c r="USY784" s="1"/>
      <c r="USZ784" s="1"/>
      <c r="UTA784" s="1"/>
      <c r="UTB784" s="1"/>
      <c r="UTC784" s="1"/>
      <c r="UTD784" s="1"/>
      <c r="UTE784" s="1"/>
      <c r="UTF784" s="1"/>
      <c r="UTG784" s="1"/>
      <c r="UTH784" s="1"/>
      <c r="UTI784" s="1"/>
      <c r="UTJ784" s="1"/>
      <c r="UTK784" s="1"/>
      <c r="UTL784" s="1"/>
      <c r="UTM784" s="1"/>
      <c r="UTN784" s="1"/>
      <c r="UTO784" s="1"/>
      <c r="UTP784" s="1"/>
      <c r="UTQ784" s="1"/>
      <c r="UTR784" s="1"/>
      <c r="UTS784" s="1"/>
      <c r="UTT784" s="1"/>
      <c r="UTU784" s="1"/>
      <c r="UTV784" s="1"/>
      <c r="UTW784" s="1"/>
      <c r="UTX784" s="1"/>
      <c r="UTY784" s="1"/>
      <c r="UTZ784" s="1"/>
      <c r="UUA784" s="1"/>
      <c r="UUB784" s="1"/>
      <c r="UUC784" s="1"/>
      <c r="UUD784" s="1"/>
      <c r="UUE784" s="1"/>
      <c r="UUF784" s="1"/>
      <c r="UUG784" s="1"/>
      <c r="UUH784" s="1"/>
      <c r="UUI784" s="1"/>
      <c r="UUJ784" s="1"/>
      <c r="UUK784" s="1"/>
      <c r="UUL784" s="1"/>
      <c r="UUM784" s="1"/>
      <c r="UUN784" s="1"/>
      <c r="UUO784" s="1"/>
      <c r="UUP784" s="1"/>
      <c r="UUQ784" s="1"/>
      <c r="UUR784" s="1"/>
      <c r="UUS784" s="1"/>
      <c r="UUT784" s="1"/>
      <c r="UUU784" s="1"/>
      <c r="UUV784" s="1"/>
      <c r="UUW784" s="1"/>
      <c r="UUX784" s="1"/>
      <c r="UUY784" s="1"/>
      <c r="UUZ784" s="1"/>
      <c r="UVA784" s="1"/>
      <c r="UVB784" s="1"/>
      <c r="UVC784" s="1"/>
      <c r="UVD784" s="1"/>
      <c r="UVE784" s="1"/>
      <c r="UVF784" s="1"/>
      <c r="UVG784" s="1"/>
      <c r="UVH784" s="1"/>
      <c r="UVI784" s="1"/>
      <c r="UVJ784" s="1"/>
      <c r="UVK784" s="1"/>
      <c r="UVL784" s="1"/>
      <c r="UVM784" s="1"/>
      <c r="UVN784" s="1"/>
      <c r="UVO784" s="1"/>
      <c r="UVP784" s="1"/>
      <c r="UVQ784" s="1"/>
      <c r="UVR784" s="1"/>
      <c r="UVS784" s="1"/>
      <c r="UVT784" s="1"/>
      <c r="UVU784" s="1"/>
      <c r="UVV784" s="1"/>
      <c r="UVW784" s="1"/>
      <c r="UVX784" s="1"/>
      <c r="UVY784" s="1"/>
      <c r="UVZ784" s="1"/>
      <c r="UWA784" s="1"/>
      <c r="UWB784" s="1"/>
      <c r="UWC784" s="1"/>
      <c r="UWD784" s="1"/>
      <c r="UWE784" s="1"/>
      <c r="UWF784" s="1"/>
      <c r="UWG784" s="1"/>
      <c r="UWH784" s="1"/>
      <c r="UWI784" s="1"/>
      <c r="UWJ784" s="1"/>
      <c r="UWK784" s="1"/>
      <c r="UWL784" s="1"/>
      <c r="UWM784" s="1"/>
      <c r="UWN784" s="1"/>
      <c r="UWO784" s="1"/>
      <c r="UWP784" s="1"/>
      <c r="UWQ784" s="1"/>
      <c r="UWR784" s="1"/>
      <c r="UWS784" s="1"/>
      <c r="UWT784" s="1"/>
      <c r="UWU784" s="1"/>
      <c r="UWV784" s="1"/>
      <c r="UWW784" s="1"/>
      <c r="UWX784" s="1"/>
      <c r="UWY784" s="1"/>
      <c r="UWZ784" s="1"/>
      <c r="UXA784" s="1"/>
      <c r="UXB784" s="1"/>
      <c r="UXC784" s="1"/>
      <c r="UXD784" s="1"/>
      <c r="UXE784" s="1"/>
      <c r="UXF784" s="1"/>
      <c r="UXG784" s="1"/>
      <c r="UXH784" s="1"/>
      <c r="UXI784" s="1"/>
      <c r="UXJ784" s="1"/>
      <c r="UXK784" s="1"/>
      <c r="UXL784" s="1"/>
      <c r="UXM784" s="1"/>
      <c r="UXN784" s="1"/>
      <c r="UXO784" s="1"/>
      <c r="UXP784" s="1"/>
      <c r="UXQ784" s="1"/>
      <c r="UXR784" s="1"/>
      <c r="UXS784" s="1"/>
      <c r="UXT784" s="1"/>
      <c r="UXU784" s="1"/>
      <c r="UXV784" s="1"/>
      <c r="UXW784" s="1"/>
      <c r="UXX784" s="1"/>
      <c r="UXY784" s="1"/>
      <c r="UXZ784" s="1"/>
      <c r="UYA784" s="1"/>
      <c r="UYB784" s="1"/>
      <c r="UYC784" s="1"/>
      <c r="UYD784" s="1"/>
      <c r="UYE784" s="1"/>
      <c r="UYF784" s="1"/>
      <c r="UYG784" s="1"/>
      <c r="UYH784" s="1"/>
      <c r="UYI784" s="1"/>
      <c r="UYJ784" s="1"/>
      <c r="UYK784" s="1"/>
      <c r="UYL784" s="1"/>
      <c r="UYM784" s="1"/>
      <c r="UYN784" s="1"/>
      <c r="UYO784" s="1"/>
      <c r="UYP784" s="1"/>
      <c r="UYQ784" s="1"/>
      <c r="UYR784" s="1"/>
      <c r="UYS784" s="1"/>
      <c r="UYT784" s="1"/>
      <c r="UYU784" s="1"/>
      <c r="UYV784" s="1"/>
      <c r="UYW784" s="1"/>
      <c r="UYX784" s="1"/>
      <c r="UYY784" s="1"/>
      <c r="UYZ784" s="1"/>
      <c r="UZA784" s="1"/>
      <c r="UZB784" s="1"/>
      <c r="UZC784" s="1"/>
      <c r="UZD784" s="1"/>
      <c r="UZE784" s="1"/>
      <c r="UZF784" s="1"/>
      <c r="UZG784" s="1"/>
      <c r="UZH784" s="1"/>
      <c r="UZI784" s="1"/>
      <c r="UZJ784" s="1"/>
      <c r="UZK784" s="1"/>
      <c r="UZL784" s="1"/>
      <c r="UZM784" s="1"/>
      <c r="UZN784" s="1"/>
      <c r="UZO784" s="1"/>
      <c r="UZP784" s="1"/>
      <c r="UZQ784" s="1"/>
      <c r="UZR784" s="1"/>
      <c r="UZS784" s="1"/>
      <c r="UZT784" s="1"/>
      <c r="UZU784" s="1"/>
      <c r="UZV784" s="1"/>
      <c r="UZW784" s="1"/>
      <c r="UZX784" s="1"/>
      <c r="UZY784" s="1"/>
      <c r="UZZ784" s="1"/>
      <c r="VAA784" s="1"/>
      <c r="VAB784" s="1"/>
      <c r="VAC784" s="1"/>
      <c r="VAD784" s="1"/>
      <c r="VAE784" s="1"/>
      <c r="VAF784" s="1"/>
      <c r="VAG784" s="1"/>
      <c r="VAH784" s="1"/>
      <c r="VAI784" s="1"/>
      <c r="VAJ784" s="1"/>
      <c r="VAK784" s="1"/>
      <c r="VAL784" s="1"/>
      <c r="VAM784" s="1"/>
      <c r="VAN784" s="1"/>
      <c r="VAO784" s="1"/>
      <c r="VAP784" s="1"/>
      <c r="VAQ784" s="1"/>
      <c r="VAR784" s="1"/>
      <c r="VAS784" s="1"/>
      <c r="VAT784" s="1"/>
      <c r="VAU784" s="1"/>
      <c r="VAV784" s="1"/>
      <c r="VAW784" s="1"/>
      <c r="VAX784" s="1"/>
      <c r="VAY784" s="1"/>
      <c r="VAZ784" s="1"/>
      <c r="VBA784" s="1"/>
      <c r="VBB784" s="1"/>
      <c r="VBC784" s="1"/>
      <c r="VBD784" s="1"/>
      <c r="VBE784" s="1"/>
      <c r="VBF784" s="1"/>
      <c r="VBG784" s="1"/>
      <c r="VBH784" s="1"/>
      <c r="VBI784" s="1"/>
      <c r="VBJ784" s="1"/>
      <c r="VBK784" s="1"/>
      <c r="VBL784" s="1"/>
      <c r="VBM784" s="1"/>
      <c r="VBN784" s="1"/>
      <c r="VBO784" s="1"/>
      <c r="VBP784" s="1"/>
      <c r="VBQ784" s="1"/>
      <c r="VBR784" s="1"/>
      <c r="VBS784" s="1"/>
      <c r="VBT784" s="1"/>
      <c r="VBU784" s="1"/>
      <c r="VBV784" s="1"/>
      <c r="VBW784" s="1"/>
      <c r="VBX784" s="1"/>
      <c r="VBY784" s="1"/>
      <c r="VBZ784" s="1"/>
      <c r="VCA784" s="1"/>
      <c r="VCB784" s="1"/>
      <c r="VCC784" s="1"/>
      <c r="VCD784" s="1"/>
      <c r="VCE784" s="1"/>
      <c r="VCF784" s="1"/>
      <c r="VCG784" s="1"/>
      <c r="VCH784" s="1"/>
      <c r="VCI784" s="1"/>
      <c r="VCJ784" s="1"/>
      <c r="VCK784" s="1"/>
      <c r="VCL784" s="1"/>
      <c r="VCM784" s="1"/>
      <c r="VCN784" s="1"/>
      <c r="VCO784" s="1"/>
      <c r="VCP784" s="1"/>
      <c r="VCQ784" s="1"/>
      <c r="VCR784" s="1"/>
      <c r="VCS784" s="1"/>
      <c r="VCT784" s="1"/>
      <c r="VCU784" s="1"/>
      <c r="VCV784" s="1"/>
      <c r="VCW784" s="1"/>
      <c r="VCX784" s="1"/>
      <c r="VCY784" s="1"/>
      <c r="VCZ784" s="1"/>
      <c r="VDA784" s="1"/>
      <c r="VDB784" s="1"/>
      <c r="VDC784" s="1"/>
      <c r="VDD784" s="1"/>
      <c r="VDE784" s="1"/>
      <c r="VDF784" s="1"/>
      <c r="VDG784" s="1"/>
      <c r="VDH784" s="1"/>
      <c r="VDI784" s="1"/>
      <c r="VDJ784" s="1"/>
      <c r="VDK784" s="1"/>
      <c r="VDL784" s="1"/>
      <c r="VDM784" s="1"/>
      <c r="VDN784" s="1"/>
      <c r="VDO784" s="1"/>
      <c r="VDP784" s="1"/>
      <c r="VDQ784" s="1"/>
      <c r="VDR784" s="1"/>
      <c r="VDS784" s="1"/>
      <c r="VDT784" s="1"/>
      <c r="VDU784" s="1"/>
      <c r="VDV784" s="1"/>
      <c r="VDW784" s="1"/>
      <c r="VDX784" s="1"/>
      <c r="VDY784" s="1"/>
      <c r="VDZ784" s="1"/>
      <c r="VEA784" s="1"/>
      <c r="VEB784" s="1"/>
      <c r="VEC784" s="1"/>
      <c r="VED784" s="1"/>
      <c r="VEE784" s="1"/>
      <c r="VEF784" s="1"/>
      <c r="VEG784" s="1"/>
      <c r="VEH784" s="1"/>
      <c r="VEI784" s="1"/>
      <c r="VEJ784" s="1"/>
      <c r="VEK784" s="1"/>
      <c r="VEL784" s="1"/>
      <c r="VEM784" s="1"/>
      <c r="VEN784" s="1"/>
      <c r="VEO784" s="1"/>
      <c r="VEP784" s="1"/>
      <c r="VEQ784" s="1"/>
      <c r="VER784" s="1"/>
      <c r="VES784" s="1"/>
      <c r="VET784" s="1"/>
      <c r="VEU784" s="1"/>
      <c r="VEV784" s="1"/>
      <c r="VEW784" s="1"/>
      <c r="VEX784" s="1"/>
      <c r="VEY784" s="1"/>
      <c r="VEZ784" s="1"/>
      <c r="VFA784" s="1"/>
      <c r="VFB784" s="1"/>
      <c r="VFC784" s="1"/>
      <c r="VFD784" s="1"/>
      <c r="VFE784" s="1"/>
      <c r="VFF784" s="1"/>
      <c r="VFG784" s="1"/>
      <c r="VFH784" s="1"/>
      <c r="VFI784" s="1"/>
      <c r="VFJ784" s="1"/>
      <c r="VFK784" s="1"/>
      <c r="VFL784" s="1"/>
      <c r="VFM784" s="1"/>
      <c r="VFN784" s="1"/>
      <c r="VFO784" s="1"/>
      <c r="VFP784" s="1"/>
      <c r="VFQ784" s="1"/>
      <c r="VFR784" s="1"/>
      <c r="VFS784" s="1"/>
      <c r="VFT784" s="1"/>
      <c r="VFU784" s="1"/>
      <c r="VFV784" s="1"/>
      <c r="VFW784" s="1"/>
      <c r="VFX784" s="1"/>
      <c r="VFY784" s="1"/>
      <c r="VFZ784" s="1"/>
      <c r="VGA784" s="1"/>
      <c r="VGB784" s="1"/>
      <c r="VGC784" s="1"/>
      <c r="VGD784" s="1"/>
      <c r="VGE784" s="1"/>
      <c r="VGF784" s="1"/>
      <c r="VGG784" s="1"/>
      <c r="VGH784" s="1"/>
      <c r="VGI784" s="1"/>
      <c r="VGJ784" s="1"/>
      <c r="VGK784" s="1"/>
      <c r="VGL784" s="1"/>
      <c r="VGM784" s="1"/>
      <c r="VGN784" s="1"/>
      <c r="VGO784" s="1"/>
      <c r="VGP784" s="1"/>
      <c r="VGQ784" s="1"/>
      <c r="VGR784" s="1"/>
      <c r="VGS784" s="1"/>
      <c r="VGT784" s="1"/>
      <c r="VGU784" s="1"/>
      <c r="VGV784" s="1"/>
      <c r="VGW784" s="1"/>
      <c r="VGX784" s="1"/>
      <c r="VGY784" s="1"/>
      <c r="VGZ784" s="1"/>
      <c r="VHA784" s="1"/>
      <c r="VHB784" s="1"/>
      <c r="VHC784" s="1"/>
      <c r="VHD784" s="1"/>
      <c r="VHE784" s="1"/>
      <c r="VHF784" s="1"/>
      <c r="VHG784" s="1"/>
      <c r="VHH784" s="1"/>
      <c r="VHI784" s="1"/>
      <c r="VHJ784" s="1"/>
      <c r="VHK784" s="1"/>
      <c r="VHL784" s="1"/>
      <c r="VHM784" s="1"/>
      <c r="VHN784" s="1"/>
      <c r="VHO784" s="1"/>
      <c r="VHP784" s="1"/>
      <c r="VHQ784" s="1"/>
      <c r="VHR784" s="1"/>
      <c r="VHS784" s="1"/>
      <c r="VHT784" s="1"/>
      <c r="VHU784" s="1"/>
      <c r="VHV784" s="1"/>
      <c r="VHW784" s="1"/>
      <c r="VHX784" s="1"/>
      <c r="VHY784" s="1"/>
      <c r="VHZ784" s="1"/>
      <c r="VIA784" s="1"/>
      <c r="VIB784" s="1"/>
      <c r="VIC784" s="1"/>
      <c r="VID784" s="1"/>
      <c r="VIE784" s="1"/>
      <c r="VIF784" s="1"/>
      <c r="VIG784" s="1"/>
      <c r="VIH784" s="1"/>
      <c r="VII784" s="1"/>
      <c r="VIJ784" s="1"/>
      <c r="VIK784" s="1"/>
      <c r="VIL784" s="1"/>
      <c r="VIM784" s="1"/>
      <c r="VIN784" s="1"/>
      <c r="VIO784" s="1"/>
      <c r="VIP784" s="1"/>
      <c r="VIQ784" s="1"/>
      <c r="VIR784" s="1"/>
      <c r="VIS784" s="1"/>
      <c r="VIT784" s="1"/>
      <c r="VIU784" s="1"/>
      <c r="VIV784" s="1"/>
      <c r="VIW784" s="1"/>
      <c r="VIX784" s="1"/>
      <c r="VIY784" s="1"/>
      <c r="VIZ784" s="1"/>
      <c r="VJA784" s="1"/>
      <c r="VJB784" s="1"/>
      <c r="VJC784" s="1"/>
      <c r="VJD784" s="1"/>
      <c r="VJE784" s="1"/>
      <c r="VJF784" s="1"/>
      <c r="VJG784" s="1"/>
      <c r="VJH784" s="1"/>
      <c r="VJI784" s="1"/>
      <c r="VJJ784" s="1"/>
      <c r="VJK784" s="1"/>
      <c r="VJL784" s="1"/>
      <c r="VJM784" s="1"/>
      <c r="VJN784" s="1"/>
      <c r="VJO784" s="1"/>
      <c r="VJP784" s="1"/>
      <c r="VJQ784" s="1"/>
      <c r="VJR784" s="1"/>
      <c r="VJS784" s="1"/>
      <c r="VJT784" s="1"/>
      <c r="VJU784" s="1"/>
      <c r="VJV784" s="1"/>
      <c r="VJW784" s="1"/>
      <c r="VJX784" s="1"/>
      <c r="VJY784" s="1"/>
      <c r="VJZ784" s="1"/>
      <c r="VKA784" s="1"/>
      <c r="VKB784" s="1"/>
      <c r="VKC784" s="1"/>
      <c r="VKD784" s="1"/>
      <c r="VKE784" s="1"/>
      <c r="VKF784" s="1"/>
      <c r="VKG784" s="1"/>
      <c r="VKH784" s="1"/>
      <c r="VKI784" s="1"/>
      <c r="VKJ784" s="1"/>
      <c r="VKK784" s="1"/>
      <c r="VKL784" s="1"/>
      <c r="VKM784" s="1"/>
      <c r="VKN784" s="1"/>
      <c r="VKO784" s="1"/>
      <c r="VKP784" s="1"/>
      <c r="VKQ784" s="1"/>
      <c r="VKR784" s="1"/>
      <c r="VKS784" s="1"/>
      <c r="VKT784" s="1"/>
      <c r="VKU784" s="1"/>
      <c r="VKV784" s="1"/>
      <c r="VKW784" s="1"/>
      <c r="VKX784" s="1"/>
      <c r="VKY784" s="1"/>
      <c r="VKZ784" s="1"/>
      <c r="VLA784" s="1"/>
      <c r="VLB784" s="1"/>
      <c r="VLC784" s="1"/>
      <c r="VLD784" s="1"/>
      <c r="VLE784" s="1"/>
      <c r="VLF784" s="1"/>
      <c r="VLG784" s="1"/>
      <c r="VLH784" s="1"/>
      <c r="VLI784" s="1"/>
      <c r="VLJ784" s="1"/>
      <c r="VLK784" s="1"/>
      <c r="VLL784" s="1"/>
      <c r="VLM784" s="1"/>
      <c r="VLN784" s="1"/>
      <c r="VLO784" s="1"/>
      <c r="VLP784" s="1"/>
      <c r="VLQ784" s="1"/>
      <c r="VLR784" s="1"/>
      <c r="VLS784" s="1"/>
      <c r="VLT784" s="1"/>
      <c r="VLU784" s="1"/>
      <c r="VLV784" s="1"/>
      <c r="VLW784" s="1"/>
      <c r="VLX784" s="1"/>
      <c r="VLY784" s="1"/>
      <c r="VLZ784" s="1"/>
      <c r="VMA784" s="1"/>
      <c r="VMB784" s="1"/>
      <c r="VMC784" s="1"/>
      <c r="VMD784" s="1"/>
      <c r="VME784" s="1"/>
      <c r="VMF784" s="1"/>
      <c r="VMG784" s="1"/>
      <c r="VMH784" s="1"/>
      <c r="VMI784" s="1"/>
      <c r="VMJ784" s="1"/>
      <c r="VMK784" s="1"/>
      <c r="VML784" s="1"/>
      <c r="VMM784" s="1"/>
      <c r="VMN784" s="1"/>
      <c r="VMO784" s="1"/>
      <c r="VMP784" s="1"/>
      <c r="VMQ784" s="1"/>
      <c r="VMR784" s="1"/>
      <c r="VMS784" s="1"/>
      <c r="VMT784" s="1"/>
      <c r="VMU784" s="1"/>
      <c r="VMV784" s="1"/>
      <c r="VMW784" s="1"/>
      <c r="VMX784" s="1"/>
      <c r="VMY784" s="1"/>
      <c r="VMZ784" s="1"/>
      <c r="VNA784" s="1"/>
      <c r="VNB784" s="1"/>
      <c r="VNC784" s="1"/>
      <c r="VND784" s="1"/>
      <c r="VNE784" s="1"/>
      <c r="VNF784" s="1"/>
      <c r="VNG784" s="1"/>
      <c r="VNH784" s="1"/>
      <c r="VNI784" s="1"/>
      <c r="VNJ784" s="1"/>
      <c r="VNK784" s="1"/>
      <c r="VNL784" s="1"/>
      <c r="VNM784" s="1"/>
      <c r="VNN784" s="1"/>
      <c r="VNO784" s="1"/>
      <c r="VNP784" s="1"/>
      <c r="VNQ784" s="1"/>
      <c r="VNR784" s="1"/>
      <c r="VNS784" s="1"/>
      <c r="VNT784" s="1"/>
      <c r="VNU784" s="1"/>
      <c r="VNV784" s="1"/>
      <c r="VNW784" s="1"/>
      <c r="VNX784" s="1"/>
      <c r="VNY784" s="1"/>
      <c r="VNZ784" s="1"/>
      <c r="VOA784" s="1"/>
      <c r="VOB784" s="1"/>
      <c r="VOC784" s="1"/>
      <c r="VOD784" s="1"/>
      <c r="VOE784" s="1"/>
      <c r="VOF784" s="1"/>
      <c r="VOG784" s="1"/>
      <c r="VOH784" s="1"/>
      <c r="VOI784" s="1"/>
      <c r="VOJ784" s="1"/>
      <c r="VOK784" s="1"/>
      <c r="VOL784" s="1"/>
      <c r="VOM784" s="1"/>
      <c r="VON784" s="1"/>
      <c r="VOO784" s="1"/>
      <c r="VOP784" s="1"/>
      <c r="VOQ784" s="1"/>
      <c r="VOR784" s="1"/>
      <c r="VOS784" s="1"/>
      <c r="VOT784" s="1"/>
      <c r="VOU784" s="1"/>
      <c r="VOV784" s="1"/>
      <c r="VOW784" s="1"/>
      <c r="VOX784" s="1"/>
      <c r="VOY784" s="1"/>
      <c r="VOZ784" s="1"/>
      <c r="VPA784" s="1"/>
      <c r="VPB784" s="1"/>
      <c r="VPC784" s="1"/>
      <c r="VPD784" s="1"/>
      <c r="VPE784" s="1"/>
      <c r="VPF784" s="1"/>
      <c r="VPG784" s="1"/>
      <c r="VPH784" s="1"/>
      <c r="VPI784" s="1"/>
      <c r="VPJ784" s="1"/>
      <c r="VPK784" s="1"/>
      <c r="VPL784" s="1"/>
      <c r="VPM784" s="1"/>
      <c r="VPN784" s="1"/>
      <c r="VPO784" s="1"/>
      <c r="VPP784" s="1"/>
      <c r="VPQ784" s="1"/>
      <c r="VPR784" s="1"/>
      <c r="VPS784" s="1"/>
      <c r="VPT784" s="1"/>
      <c r="VPU784" s="1"/>
      <c r="VPV784" s="1"/>
      <c r="VPW784" s="1"/>
      <c r="VPX784" s="1"/>
      <c r="VPY784" s="1"/>
      <c r="VPZ784" s="1"/>
      <c r="VQA784" s="1"/>
      <c r="VQB784" s="1"/>
      <c r="VQC784" s="1"/>
      <c r="VQD784" s="1"/>
      <c r="VQE784" s="1"/>
      <c r="VQF784" s="1"/>
      <c r="VQG784" s="1"/>
      <c r="VQH784" s="1"/>
      <c r="VQI784" s="1"/>
      <c r="VQJ784" s="1"/>
      <c r="VQK784" s="1"/>
      <c r="VQL784" s="1"/>
      <c r="VQM784" s="1"/>
      <c r="VQN784" s="1"/>
      <c r="VQO784" s="1"/>
      <c r="VQP784" s="1"/>
      <c r="VQQ784" s="1"/>
      <c r="VQR784" s="1"/>
      <c r="VQS784" s="1"/>
      <c r="VQT784" s="1"/>
      <c r="VQU784" s="1"/>
      <c r="VQV784" s="1"/>
      <c r="VQW784" s="1"/>
      <c r="VQX784" s="1"/>
      <c r="VQY784" s="1"/>
      <c r="VQZ784" s="1"/>
      <c r="VRA784" s="1"/>
      <c r="VRB784" s="1"/>
      <c r="VRC784" s="1"/>
      <c r="VRD784" s="1"/>
      <c r="VRE784" s="1"/>
      <c r="VRF784" s="1"/>
      <c r="VRG784" s="1"/>
      <c r="VRH784" s="1"/>
      <c r="VRI784" s="1"/>
      <c r="VRJ784" s="1"/>
      <c r="VRK784" s="1"/>
      <c r="VRL784" s="1"/>
      <c r="VRM784" s="1"/>
      <c r="VRN784" s="1"/>
      <c r="VRO784" s="1"/>
      <c r="VRP784" s="1"/>
      <c r="VRQ784" s="1"/>
      <c r="VRR784" s="1"/>
      <c r="VRS784" s="1"/>
      <c r="VRT784" s="1"/>
      <c r="VRU784" s="1"/>
      <c r="VRV784" s="1"/>
      <c r="VRW784" s="1"/>
      <c r="VRX784" s="1"/>
      <c r="VRY784" s="1"/>
      <c r="VRZ784" s="1"/>
      <c r="VSA784" s="1"/>
      <c r="VSB784" s="1"/>
      <c r="VSC784" s="1"/>
      <c r="VSD784" s="1"/>
      <c r="VSE784" s="1"/>
      <c r="VSF784" s="1"/>
      <c r="VSG784" s="1"/>
      <c r="VSH784" s="1"/>
      <c r="VSI784" s="1"/>
      <c r="VSJ784" s="1"/>
      <c r="VSK784" s="1"/>
      <c r="VSL784" s="1"/>
      <c r="VSM784" s="1"/>
      <c r="VSN784" s="1"/>
      <c r="VSO784" s="1"/>
      <c r="VSP784" s="1"/>
      <c r="VSQ784" s="1"/>
      <c r="VSR784" s="1"/>
      <c r="VSS784" s="1"/>
      <c r="VST784" s="1"/>
      <c r="VSU784" s="1"/>
      <c r="VSV784" s="1"/>
      <c r="VSW784" s="1"/>
      <c r="VSX784" s="1"/>
      <c r="VSY784" s="1"/>
      <c r="VSZ784" s="1"/>
      <c r="VTA784" s="1"/>
      <c r="VTB784" s="1"/>
      <c r="VTC784" s="1"/>
      <c r="VTD784" s="1"/>
      <c r="VTE784" s="1"/>
      <c r="VTF784" s="1"/>
      <c r="VTG784" s="1"/>
      <c r="VTH784" s="1"/>
      <c r="VTI784" s="1"/>
      <c r="VTJ784" s="1"/>
      <c r="VTK784" s="1"/>
      <c r="VTL784" s="1"/>
      <c r="VTM784" s="1"/>
      <c r="VTN784" s="1"/>
      <c r="VTO784" s="1"/>
      <c r="VTP784" s="1"/>
      <c r="VTQ784" s="1"/>
      <c r="VTR784" s="1"/>
      <c r="VTS784" s="1"/>
      <c r="VTT784" s="1"/>
      <c r="VTU784" s="1"/>
      <c r="VTV784" s="1"/>
      <c r="VTW784" s="1"/>
      <c r="VTX784" s="1"/>
      <c r="VTY784" s="1"/>
      <c r="VTZ784" s="1"/>
      <c r="VUA784" s="1"/>
      <c r="VUB784" s="1"/>
      <c r="VUC784" s="1"/>
      <c r="VUD784" s="1"/>
      <c r="VUE784" s="1"/>
      <c r="VUF784" s="1"/>
      <c r="VUG784" s="1"/>
      <c r="VUH784" s="1"/>
      <c r="VUI784" s="1"/>
      <c r="VUJ784" s="1"/>
      <c r="VUK784" s="1"/>
      <c r="VUL784" s="1"/>
      <c r="VUM784" s="1"/>
      <c r="VUN784" s="1"/>
      <c r="VUO784" s="1"/>
      <c r="VUP784" s="1"/>
      <c r="VUQ784" s="1"/>
      <c r="VUR784" s="1"/>
      <c r="VUS784" s="1"/>
      <c r="VUT784" s="1"/>
      <c r="VUU784" s="1"/>
      <c r="VUV784" s="1"/>
      <c r="VUW784" s="1"/>
      <c r="VUX784" s="1"/>
      <c r="VUY784" s="1"/>
      <c r="VUZ784" s="1"/>
      <c r="VVA784" s="1"/>
      <c r="VVB784" s="1"/>
      <c r="VVC784" s="1"/>
      <c r="VVD784" s="1"/>
      <c r="VVE784" s="1"/>
      <c r="VVF784" s="1"/>
      <c r="VVG784" s="1"/>
      <c r="VVH784" s="1"/>
      <c r="VVI784" s="1"/>
      <c r="VVJ784" s="1"/>
      <c r="VVK784" s="1"/>
      <c r="VVL784" s="1"/>
      <c r="VVM784" s="1"/>
      <c r="VVN784" s="1"/>
      <c r="VVO784" s="1"/>
      <c r="VVP784" s="1"/>
      <c r="VVQ784" s="1"/>
      <c r="VVR784" s="1"/>
      <c r="VVS784" s="1"/>
      <c r="VVT784" s="1"/>
      <c r="VVU784" s="1"/>
      <c r="VVV784" s="1"/>
      <c r="VVW784" s="1"/>
      <c r="VVX784" s="1"/>
      <c r="VVY784" s="1"/>
      <c r="VVZ784" s="1"/>
      <c r="VWA784" s="1"/>
      <c r="VWB784" s="1"/>
      <c r="VWC784" s="1"/>
      <c r="VWD784" s="1"/>
      <c r="VWE784" s="1"/>
      <c r="VWF784" s="1"/>
      <c r="VWG784" s="1"/>
      <c r="VWH784" s="1"/>
      <c r="VWI784" s="1"/>
      <c r="VWJ784" s="1"/>
      <c r="VWK784" s="1"/>
      <c r="VWL784" s="1"/>
      <c r="VWM784" s="1"/>
      <c r="VWN784" s="1"/>
      <c r="VWO784" s="1"/>
      <c r="VWP784" s="1"/>
      <c r="VWQ784" s="1"/>
      <c r="VWR784" s="1"/>
      <c r="VWS784" s="1"/>
      <c r="VWT784" s="1"/>
      <c r="VWU784" s="1"/>
      <c r="VWV784" s="1"/>
      <c r="VWW784" s="1"/>
      <c r="VWX784" s="1"/>
      <c r="VWY784" s="1"/>
      <c r="VWZ784" s="1"/>
      <c r="VXA784" s="1"/>
      <c r="VXB784" s="1"/>
      <c r="VXC784" s="1"/>
      <c r="VXD784" s="1"/>
      <c r="VXE784" s="1"/>
      <c r="VXF784" s="1"/>
      <c r="VXG784" s="1"/>
      <c r="VXH784" s="1"/>
      <c r="VXI784" s="1"/>
      <c r="VXJ784" s="1"/>
      <c r="VXK784" s="1"/>
      <c r="VXL784" s="1"/>
      <c r="VXM784" s="1"/>
      <c r="VXN784" s="1"/>
      <c r="VXO784" s="1"/>
      <c r="VXP784" s="1"/>
      <c r="VXQ784" s="1"/>
      <c r="VXR784" s="1"/>
      <c r="VXS784" s="1"/>
      <c r="VXT784" s="1"/>
      <c r="VXU784" s="1"/>
      <c r="VXV784" s="1"/>
      <c r="VXW784" s="1"/>
      <c r="VXX784" s="1"/>
      <c r="VXY784" s="1"/>
      <c r="VXZ784" s="1"/>
      <c r="VYA784" s="1"/>
      <c r="VYB784" s="1"/>
      <c r="VYC784" s="1"/>
      <c r="VYD784" s="1"/>
      <c r="VYE784" s="1"/>
      <c r="VYF784" s="1"/>
      <c r="VYG784" s="1"/>
      <c r="VYH784" s="1"/>
      <c r="VYI784" s="1"/>
      <c r="VYJ784" s="1"/>
      <c r="VYK784" s="1"/>
      <c r="VYL784" s="1"/>
      <c r="VYM784" s="1"/>
      <c r="VYN784" s="1"/>
      <c r="VYO784" s="1"/>
      <c r="VYP784" s="1"/>
      <c r="VYQ784" s="1"/>
      <c r="VYR784" s="1"/>
      <c r="VYS784" s="1"/>
      <c r="VYT784" s="1"/>
      <c r="VYU784" s="1"/>
      <c r="VYV784" s="1"/>
      <c r="VYW784" s="1"/>
      <c r="VYX784" s="1"/>
      <c r="VYY784" s="1"/>
      <c r="VYZ784" s="1"/>
      <c r="VZA784" s="1"/>
      <c r="VZB784" s="1"/>
      <c r="VZC784" s="1"/>
      <c r="VZD784" s="1"/>
      <c r="VZE784" s="1"/>
      <c r="VZF784" s="1"/>
      <c r="VZG784" s="1"/>
      <c r="VZH784" s="1"/>
      <c r="VZI784" s="1"/>
      <c r="VZJ784" s="1"/>
      <c r="VZK784" s="1"/>
      <c r="VZL784" s="1"/>
      <c r="VZM784" s="1"/>
      <c r="VZN784" s="1"/>
      <c r="VZO784" s="1"/>
      <c r="VZP784" s="1"/>
      <c r="VZQ784" s="1"/>
      <c r="VZR784" s="1"/>
      <c r="VZS784" s="1"/>
      <c r="VZT784" s="1"/>
      <c r="VZU784" s="1"/>
      <c r="VZV784" s="1"/>
      <c r="VZW784" s="1"/>
      <c r="VZX784" s="1"/>
      <c r="VZY784" s="1"/>
      <c r="VZZ784" s="1"/>
      <c r="WAA784" s="1"/>
      <c r="WAB784" s="1"/>
      <c r="WAC784" s="1"/>
      <c r="WAD784" s="1"/>
      <c r="WAE784" s="1"/>
      <c r="WAF784" s="1"/>
      <c r="WAG784" s="1"/>
      <c r="WAH784" s="1"/>
      <c r="WAI784" s="1"/>
      <c r="WAJ784" s="1"/>
      <c r="WAK784" s="1"/>
      <c r="WAL784" s="1"/>
      <c r="WAM784" s="1"/>
      <c r="WAN784" s="1"/>
      <c r="WAO784" s="1"/>
      <c r="WAP784" s="1"/>
      <c r="WAQ784" s="1"/>
      <c r="WAR784" s="1"/>
      <c r="WAS784" s="1"/>
      <c r="WAT784" s="1"/>
      <c r="WAU784" s="1"/>
      <c r="WAV784" s="1"/>
      <c r="WAW784" s="1"/>
      <c r="WAX784" s="1"/>
      <c r="WAY784" s="1"/>
      <c r="WAZ784" s="1"/>
      <c r="WBA784" s="1"/>
      <c r="WBB784" s="1"/>
      <c r="WBC784" s="1"/>
      <c r="WBD784" s="1"/>
      <c r="WBE784" s="1"/>
      <c r="WBF784" s="1"/>
      <c r="WBG784" s="1"/>
      <c r="WBH784" s="1"/>
      <c r="WBI784" s="1"/>
      <c r="WBJ784" s="1"/>
      <c r="WBK784" s="1"/>
      <c r="WBL784" s="1"/>
      <c r="WBM784" s="1"/>
      <c r="WBN784" s="1"/>
      <c r="WBO784" s="1"/>
      <c r="WBP784" s="1"/>
      <c r="WBQ784" s="1"/>
      <c r="WBR784" s="1"/>
      <c r="WBS784" s="1"/>
      <c r="WBT784" s="1"/>
      <c r="WBU784" s="1"/>
      <c r="WBV784" s="1"/>
      <c r="WBW784" s="1"/>
      <c r="WBX784" s="1"/>
      <c r="WBY784" s="1"/>
      <c r="WBZ784" s="1"/>
      <c r="WCA784" s="1"/>
      <c r="WCB784" s="1"/>
      <c r="WCC784" s="1"/>
      <c r="WCD784" s="1"/>
      <c r="WCE784" s="1"/>
      <c r="WCF784" s="1"/>
      <c r="WCG784" s="1"/>
      <c r="WCH784" s="1"/>
      <c r="WCI784" s="1"/>
      <c r="WCJ784" s="1"/>
      <c r="WCK784" s="1"/>
      <c r="WCL784" s="1"/>
      <c r="WCM784" s="1"/>
      <c r="WCN784" s="1"/>
      <c r="WCO784" s="1"/>
      <c r="WCP784" s="1"/>
      <c r="WCQ784" s="1"/>
      <c r="WCR784" s="1"/>
      <c r="WCS784" s="1"/>
      <c r="WCT784" s="1"/>
      <c r="WCU784" s="1"/>
      <c r="WCV784" s="1"/>
      <c r="WCW784" s="1"/>
      <c r="WCX784" s="1"/>
      <c r="WCY784" s="1"/>
      <c r="WCZ784" s="1"/>
      <c r="WDA784" s="1"/>
      <c r="WDB784" s="1"/>
      <c r="WDC784" s="1"/>
      <c r="WDD784" s="1"/>
      <c r="WDE784" s="1"/>
      <c r="WDF784" s="1"/>
      <c r="WDG784" s="1"/>
      <c r="WDH784" s="1"/>
      <c r="WDI784" s="1"/>
      <c r="WDJ784" s="1"/>
      <c r="WDK784" s="1"/>
      <c r="WDL784" s="1"/>
      <c r="WDM784" s="1"/>
      <c r="WDN784" s="1"/>
      <c r="WDO784" s="1"/>
      <c r="WDP784" s="1"/>
      <c r="WDQ784" s="1"/>
      <c r="WDR784" s="1"/>
      <c r="WDS784" s="1"/>
      <c r="WDT784" s="1"/>
      <c r="WDU784" s="1"/>
      <c r="WDV784" s="1"/>
      <c r="WDW784" s="1"/>
      <c r="WDX784" s="1"/>
      <c r="WDY784" s="1"/>
      <c r="WDZ784" s="1"/>
      <c r="WEA784" s="1"/>
      <c r="WEB784" s="1"/>
      <c r="WEC784" s="1"/>
      <c r="WED784" s="1"/>
      <c r="WEE784" s="1"/>
      <c r="WEF784" s="1"/>
      <c r="WEG784" s="1"/>
      <c r="WEH784" s="1"/>
      <c r="WEI784" s="1"/>
      <c r="WEJ784" s="1"/>
      <c r="WEK784" s="1"/>
      <c r="WEL784" s="1"/>
      <c r="WEM784" s="1"/>
      <c r="WEN784" s="1"/>
      <c r="WEO784" s="1"/>
      <c r="WEP784" s="1"/>
      <c r="WEQ784" s="1"/>
      <c r="WER784" s="1"/>
      <c r="WES784" s="1"/>
      <c r="WET784" s="1"/>
      <c r="WEU784" s="1"/>
      <c r="WEV784" s="1"/>
      <c r="WEW784" s="1"/>
      <c r="WEX784" s="1"/>
      <c r="WEY784" s="1"/>
      <c r="WEZ784" s="1"/>
      <c r="WFA784" s="1"/>
      <c r="WFB784" s="1"/>
      <c r="WFC784" s="1"/>
      <c r="WFD784" s="1"/>
      <c r="WFE784" s="1"/>
      <c r="WFF784" s="1"/>
      <c r="WFG784" s="1"/>
      <c r="WFH784" s="1"/>
      <c r="WFI784" s="1"/>
      <c r="WFJ784" s="1"/>
      <c r="WFK784" s="1"/>
      <c r="WFL784" s="1"/>
      <c r="WFM784" s="1"/>
      <c r="WFN784" s="1"/>
      <c r="WFO784" s="1"/>
      <c r="WFP784" s="1"/>
      <c r="WFQ784" s="1"/>
      <c r="WFR784" s="1"/>
      <c r="WFS784" s="1"/>
      <c r="WFT784" s="1"/>
      <c r="WFU784" s="1"/>
      <c r="WFV784" s="1"/>
      <c r="WFW784" s="1"/>
      <c r="WFX784" s="1"/>
      <c r="WFY784" s="1"/>
      <c r="WFZ784" s="1"/>
      <c r="WGA784" s="1"/>
      <c r="WGB784" s="1"/>
      <c r="WGC784" s="1"/>
      <c r="WGD784" s="1"/>
      <c r="WGE784" s="1"/>
      <c r="WGF784" s="1"/>
      <c r="WGG784" s="1"/>
      <c r="WGH784" s="1"/>
      <c r="WGI784" s="1"/>
      <c r="WGJ784" s="1"/>
      <c r="WGK784" s="1"/>
      <c r="WGL784" s="1"/>
      <c r="WGM784" s="1"/>
      <c r="WGN784" s="1"/>
      <c r="WGO784" s="1"/>
      <c r="WGP784" s="1"/>
      <c r="WGQ784" s="1"/>
      <c r="WGR784" s="1"/>
      <c r="WGS784" s="1"/>
      <c r="WGT784" s="1"/>
      <c r="WGU784" s="1"/>
      <c r="WGV784" s="1"/>
      <c r="WGW784" s="1"/>
      <c r="WGX784" s="1"/>
      <c r="WGY784" s="1"/>
      <c r="WGZ784" s="1"/>
      <c r="WHA784" s="1"/>
      <c r="WHB784" s="1"/>
      <c r="WHC784" s="1"/>
      <c r="WHD784" s="1"/>
      <c r="WHE784" s="1"/>
      <c r="WHF784" s="1"/>
      <c r="WHG784" s="1"/>
      <c r="WHH784" s="1"/>
      <c r="WHI784" s="1"/>
      <c r="WHJ784" s="1"/>
      <c r="WHK784" s="1"/>
      <c r="WHL784" s="1"/>
      <c r="WHM784" s="1"/>
      <c r="WHN784" s="1"/>
      <c r="WHO784" s="1"/>
      <c r="WHP784" s="1"/>
      <c r="WHQ784" s="1"/>
      <c r="WHR784" s="1"/>
      <c r="WHS784" s="1"/>
      <c r="WHT784" s="1"/>
      <c r="WHU784" s="1"/>
      <c r="WHV784" s="1"/>
      <c r="WHW784" s="1"/>
      <c r="WHX784" s="1"/>
      <c r="WHY784" s="1"/>
      <c r="WHZ784" s="1"/>
      <c r="WIA784" s="1"/>
      <c r="WIB784" s="1"/>
      <c r="WIC784" s="1"/>
      <c r="WID784" s="1"/>
      <c r="WIE784" s="1"/>
      <c r="WIF784" s="1"/>
      <c r="WIG784" s="1"/>
      <c r="WIH784" s="1"/>
      <c r="WII784" s="1"/>
      <c r="WIJ784" s="1"/>
      <c r="WIK784" s="1"/>
      <c r="WIL784" s="1"/>
      <c r="WIM784" s="1"/>
      <c r="WIN784" s="1"/>
      <c r="WIO784" s="1"/>
      <c r="WIP784" s="1"/>
      <c r="WIQ784" s="1"/>
      <c r="WIR784" s="1"/>
      <c r="WIS784" s="1"/>
      <c r="WIT784" s="1"/>
      <c r="WIU784" s="1"/>
      <c r="WIV784" s="1"/>
      <c r="WIW784" s="1"/>
      <c r="WIX784" s="1"/>
      <c r="WIY784" s="1"/>
      <c r="WIZ784" s="1"/>
      <c r="WJA784" s="1"/>
      <c r="WJB784" s="1"/>
      <c r="WJC784" s="1"/>
      <c r="WJD784" s="1"/>
      <c r="WJE784" s="1"/>
      <c r="WJF784" s="1"/>
      <c r="WJG784" s="1"/>
      <c r="WJH784" s="1"/>
      <c r="WJI784" s="1"/>
      <c r="WJJ784" s="1"/>
      <c r="WJK784" s="1"/>
      <c r="WJL784" s="1"/>
      <c r="WJM784" s="1"/>
      <c r="WJN784" s="1"/>
      <c r="WJO784" s="1"/>
      <c r="WJP784" s="1"/>
      <c r="WJQ784" s="1"/>
      <c r="WJR784" s="1"/>
      <c r="WJS784" s="1"/>
      <c r="WJT784" s="1"/>
      <c r="WJU784" s="1"/>
      <c r="WJV784" s="1"/>
      <c r="WJW784" s="1"/>
      <c r="WJX784" s="1"/>
      <c r="WJY784" s="1"/>
      <c r="WJZ784" s="1"/>
      <c r="WKA784" s="1"/>
      <c r="WKB784" s="1"/>
      <c r="WKC784" s="1"/>
      <c r="WKD784" s="1"/>
      <c r="WKE784" s="1"/>
      <c r="WKF784" s="1"/>
      <c r="WKG784" s="1"/>
      <c r="WKH784" s="1"/>
      <c r="WKI784" s="1"/>
      <c r="WKJ784" s="1"/>
      <c r="WKK784" s="1"/>
      <c r="WKL784" s="1"/>
      <c r="WKM784" s="1"/>
      <c r="WKN784" s="1"/>
      <c r="WKO784" s="1"/>
      <c r="WKP784" s="1"/>
      <c r="WKQ784" s="1"/>
      <c r="WKR784" s="1"/>
      <c r="WKS784" s="1"/>
      <c r="WKT784" s="1"/>
      <c r="WKU784" s="1"/>
      <c r="WKV784" s="1"/>
      <c r="WKW784" s="1"/>
      <c r="WKX784" s="1"/>
      <c r="WKY784" s="1"/>
      <c r="WKZ784" s="1"/>
      <c r="WLA784" s="1"/>
      <c r="WLB784" s="1"/>
      <c r="WLC784" s="1"/>
      <c r="WLD784" s="1"/>
      <c r="WLE784" s="1"/>
      <c r="WLF784" s="1"/>
      <c r="WLG784" s="1"/>
      <c r="WLH784" s="1"/>
      <c r="WLI784" s="1"/>
      <c r="WLJ784" s="1"/>
      <c r="WLK784" s="1"/>
      <c r="WLL784" s="1"/>
      <c r="WLM784" s="1"/>
      <c r="WLN784" s="1"/>
      <c r="WLO784" s="1"/>
      <c r="WLP784" s="1"/>
      <c r="WLQ784" s="1"/>
      <c r="WLR784" s="1"/>
      <c r="WLS784" s="1"/>
      <c r="WLT784" s="1"/>
      <c r="WLU784" s="1"/>
      <c r="WLV784" s="1"/>
      <c r="WLW784" s="1"/>
      <c r="WLX784" s="1"/>
      <c r="WLY784" s="1"/>
      <c r="WLZ784" s="1"/>
      <c r="WMA784" s="1"/>
      <c r="WMB784" s="1"/>
      <c r="WMC784" s="1"/>
      <c r="WMD784" s="1"/>
      <c r="WME784" s="1"/>
      <c r="WMF784" s="1"/>
      <c r="WMG784" s="1"/>
      <c r="WMH784" s="1"/>
      <c r="WMI784" s="1"/>
      <c r="WMJ784" s="1"/>
      <c r="WMK784" s="1"/>
      <c r="WML784" s="1"/>
      <c r="WMM784" s="1"/>
      <c r="WMN784" s="1"/>
      <c r="WMO784" s="1"/>
      <c r="WMP784" s="1"/>
      <c r="WMQ784" s="1"/>
      <c r="WMR784" s="1"/>
      <c r="WMS784" s="1"/>
      <c r="WMT784" s="1"/>
      <c r="WMU784" s="1"/>
      <c r="WMV784" s="1"/>
      <c r="WMW784" s="1"/>
      <c r="WMX784" s="1"/>
      <c r="WMY784" s="1"/>
      <c r="WMZ784" s="1"/>
      <c r="WNA784" s="1"/>
      <c r="WNB784" s="1"/>
      <c r="WNC784" s="1"/>
      <c r="WND784" s="1"/>
      <c r="WNE784" s="1"/>
      <c r="WNF784" s="1"/>
      <c r="WNG784" s="1"/>
      <c r="WNH784" s="1"/>
      <c r="WNI784" s="1"/>
      <c r="WNJ784" s="1"/>
      <c r="WNK784" s="1"/>
      <c r="WNL784" s="1"/>
      <c r="WNM784" s="1"/>
      <c r="WNN784" s="1"/>
      <c r="WNO784" s="1"/>
      <c r="WNP784" s="1"/>
      <c r="WNQ784" s="1"/>
      <c r="WNR784" s="1"/>
      <c r="WNS784" s="1"/>
      <c r="WNT784" s="1"/>
      <c r="WNU784" s="1"/>
      <c r="WNV784" s="1"/>
      <c r="WNW784" s="1"/>
      <c r="WNX784" s="1"/>
      <c r="WNY784" s="1"/>
      <c r="WNZ784" s="1"/>
      <c r="WOA784" s="1"/>
      <c r="WOB784" s="1"/>
      <c r="WOC784" s="1"/>
      <c r="WOD784" s="1"/>
      <c r="WOE784" s="1"/>
      <c r="WOF784" s="1"/>
      <c r="WOG784" s="1"/>
      <c r="WOH784" s="1"/>
      <c r="WOI784" s="1"/>
      <c r="WOJ784" s="1"/>
      <c r="WOK784" s="1"/>
      <c r="WOL784" s="1"/>
      <c r="WOM784" s="1"/>
      <c r="WON784" s="1"/>
      <c r="WOO784" s="1"/>
      <c r="WOP784" s="1"/>
      <c r="WOQ784" s="1"/>
      <c r="WOR784" s="1"/>
      <c r="WOS784" s="1"/>
      <c r="WOT784" s="1"/>
      <c r="WOU784" s="1"/>
      <c r="WOV784" s="1"/>
      <c r="WOW784" s="1"/>
      <c r="WOX784" s="1"/>
      <c r="WOY784" s="1"/>
      <c r="WOZ784" s="1"/>
      <c r="WPA784" s="1"/>
      <c r="WPB784" s="1"/>
      <c r="WPC784" s="1"/>
      <c r="WPD784" s="1"/>
      <c r="WPE784" s="1"/>
      <c r="WPF784" s="1"/>
      <c r="WPG784" s="1"/>
      <c r="WPH784" s="1"/>
      <c r="WPI784" s="1"/>
      <c r="WPJ784" s="1"/>
      <c r="WPK784" s="1"/>
      <c r="WPL784" s="1"/>
      <c r="WPM784" s="1"/>
      <c r="WPN784" s="1"/>
      <c r="WPO784" s="1"/>
      <c r="WPP784" s="1"/>
      <c r="WPQ784" s="1"/>
      <c r="WPR784" s="1"/>
      <c r="WPS784" s="1"/>
      <c r="WPT784" s="1"/>
      <c r="WPU784" s="1"/>
      <c r="WPV784" s="1"/>
      <c r="WPW784" s="1"/>
      <c r="WPX784" s="1"/>
      <c r="WPY784" s="1"/>
      <c r="WPZ784" s="1"/>
      <c r="WQA784" s="1"/>
      <c r="WQB784" s="1"/>
      <c r="WQC784" s="1"/>
      <c r="WQD784" s="1"/>
      <c r="WQE784" s="1"/>
      <c r="WQF784" s="1"/>
      <c r="WQG784" s="1"/>
      <c r="WQH784" s="1"/>
      <c r="WQI784" s="1"/>
      <c r="WQJ784" s="1"/>
      <c r="WQK784" s="1"/>
      <c r="WQL784" s="1"/>
      <c r="WQM784" s="1"/>
      <c r="WQN784" s="1"/>
      <c r="WQO784" s="1"/>
      <c r="WQP784" s="1"/>
      <c r="WQQ784" s="1"/>
      <c r="WQR784" s="1"/>
      <c r="WQS784" s="1"/>
      <c r="WQT784" s="1"/>
      <c r="WQU784" s="1"/>
      <c r="WQV784" s="1"/>
      <c r="WQW784" s="1"/>
      <c r="WQX784" s="1"/>
      <c r="WQY784" s="1"/>
      <c r="WQZ784" s="1"/>
      <c r="WRA784" s="1"/>
      <c r="WRB784" s="1"/>
      <c r="WRC784" s="1"/>
      <c r="WRD784" s="1"/>
      <c r="WRE784" s="1"/>
      <c r="WRF784" s="1"/>
      <c r="WRG784" s="1"/>
      <c r="WRH784" s="1"/>
      <c r="WRI784" s="1"/>
      <c r="WRJ784" s="1"/>
      <c r="WRK784" s="1"/>
      <c r="WRL784" s="1"/>
      <c r="WRM784" s="1"/>
      <c r="WRN784" s="1"/>
      <c r="WRO784" s="1"/>
      <c r="WRP784" s="1"/>
      <c r="WRQ784" s="1"/>
      <c r="WRR784" s="1"/>
      <c r="WRS784" s="1"/>
      <c r="WRT784" s="1"/>
      <c r="WRU784" s="1"/>
      <c r="WRV784" s="1"/>
      <c r="WRW784" s="1"/>
      <c r="WRX784" s="1"/>
      <c r="WRY784" s="1"/>
      <c r="WRZ784" s="1"/>
      <c r="WSA784" s="1"/>
      <c r="WSB784" s="1"/>
      <c r="WSC784" s="1"/>
      <c r="WSD784" s="1"/>
      <c r="WSE784" s="1"/>
      <c r="WSF784" s="1"/>
      <c r="WSG784" s="1"/>
      <c r="WSH784" s="1"/>
      <c r="WSI784" s="1"/>
      <c r="WSJ784" s="1"/>
      <c r="WSK784" s="1"/>
      <c r="WSL784" s="1"/>
      <c r="WSM784" s="1"/>
      <c r="WSN784" s="1"/>
      <c r="WSO784" s="1"/>
      <c r="WSP784" s="1"/>
      <c r="WSQ784" s="1"/>
      <c r="WSR784" s="1"/>
      <c r="WSS784" s="1"/>
      <c r="WST784" s="1"/>
      <c r="WSU784" s="1"/>
      <c r="WSV784" s="1"/>
      <c r="WSW784" s="1"/>
      <c r="WSX784" s="1"/>
      <c r="WSY784" s="1"/>
      <c r="WSZ784" s="1"/>
      <c r="WTA784" s="1"/>
      <c r="WTB784" s="1"/>
      <c r="WTC784" s="1"/>
      <c r="WTD784" s="1"/>
      <c r="WTE784" s="1"/>
      <c r="WTF784" s="1"/>
      <c r="WTG784" s="1"/>
      <c r="WTH784" s="1"/>
      <c r="WTI784" s="1"/>
      <c r="WTJ784" s="1"/>
      <c r="WTK784" s="1"/>
      <c r="WTL784" s="1"/>
      <c r="WTM784" s="1"/>
      <c r="WTN784" s="1"/>
      <c r="WTO784" s="1"/>
      <c r="WTP784" s="1"/>
      <c r="WTQ784" s="1"/>
      <c r="WTR784" s="1"/>
      <c r="WTS784" s="1"/>
      <c r="WTT784" s="1"/>
      <c r="WTU784" s="1"/>
      <c r="WTV784" s="1"/>
      <c r="WTW784" s="1"/>
      <c r="WTX784" s="1"/>
      <c r="WTY784" s="1"/>
      <c r="WTZ784" s="1"/>
      <c r="WUA784" s="1"/>
      <c r="WUB784" s="1"/>
      <c r="WUC784" s="1"/>
      <c r="WUD784" s="1"/>
      <c r="WUE784" s="1"/>
      <c r="WUF784" s="1"/>
      <c r="WUG784" s="1"/>
      <c r="WUH784" s="1"/>
      <c r="WUI784" s="1"/>
      <c r="WUJ784" s="1"/>
      <c r="WUK784" s="1"/>
      <c r="WUL784" s="1"/>
      <c r="WUM784" s="1"/>
      <c r="WUN784" s="1"/>
      <c r="WUO784" s="1"/>
      <c r="WUP784" s="1"/>
      <c r="WUQ784" s="1"/>
      <c r="WUR784" s="1"/>
      <c r="WUS784" s="1"/>
      <c r="WUT784" s="1"/>
      <c r="WUU784" s="1"/>
      <c r="WUV784" s="1"/>
      <c r="WUW784" s="1"/>
      <c r="WUX784" s="1"/>
      <c r="WUY784" s="1"/>
      <c r="WUZ784" s="1"/>
      <c r="WVA784" s="1"/>
      <c r="WVB784" s="1"/>
      <c r="WVC784" s="1"/>
      <c r="WVD784" s="1"/>
      <c r="WVE784" s="1"/>
      <c r="WVF784" s="1"/>
      <c r="WVG784" s="1"/>
      <c r="WVH784" s="1"/>
      <c r="WVI784" s="1"/>
      <c r="WVJ784" s="1"/>
      <c r="WVK784" s="1"/>
      <c r="WVL784" s="1"/>
      <c r="WVM784" s="1"/>
      <c r="WVN784" s="1"/>
      <c r="WVO784" s="1"/>
      <c r="WVP784" s="1"/>
      <c r="WVQ784" s="1"/>
      <c r="WVR784" s="1"/>
      <c r="WVS784" s="1"/>
      <c r="WVT784" s="1"/>
      <c r="WVU784" s="1"/>
      <c r="WVV784" s="1"/>
      <c r="WVW784" s="1"/>
      <c r="WVX784" s="1"/>
      <c r="WVY784" s="1"/>
      <c r="WVZ784" s="1"/>
      <c r="WWA784" s="1"/>
      <c r="WWB784" s="1"/>
      <c r="WWC784" s="1"/>
      <c r="WWD784" s="1"/>
      <c r="WWE784" s="1"/>
      <c r="WWF784" s="1"/>
      <c r="WWG784" s="1"/>
      <c r="WWH784" s="1"/>
      <c r="WWI784" s="1"/>
      <c r="WWJ784" s="1"/>
      <c r="WWK784" s="1"/>
      <c r="WWL784" s="1"/>
      <c r="WWM784" s="1"/>
      <c r="WWN784" s="1"/>
      <c r="WWO784" s="1"/>
      <c r="WWP784" s="1"/>
      <c r="WWQ784" s="1"/>
      <c r="WWR784" s="1"/>
      <c r="WWS784" s="1"/>
      <c r="WWT784" s="1"/>
      <c r="WWU784" s="1"/>
      <c r="WWV784" s="1"/>
      <c r="WWW784" s="1"/>
      <c r="WWX784" s="1"/>
      <c r="WWY784" s="1"/>
      <c r="WWZ784" s="1"/>
      <c r="WXA784" s="1"/>
      <c r="WXB784" s="1"/>
      <c r="WXC784" s="1"/>
      <c r="WXD784" s="1"/>
      <c r="WXE784" s="1"/>
      <c r="WXF784" s="1"/>
      <c r="WXG784" s="1"/>
      <c r="WXH784" s="1"/>
      <c r="WXI784" s="1"/>
      <c r="WXJ784" s="1"/>
      <c r="WXK784" s="1"/>
      <c r="WXL784" s="1"/>
      <c r="WXM784" s="1"/>
      <c r="WXN784" s="1"/>
      <c r="WXO784" s="1"/>
      <c r="WXP784" s="1"/>
      <c r="WXQ784" s="1"/>
      <c r="WXR784" s="1"/>
      <c r="WXS784" s="1"/>
      <c r="WXT784" s="1"/>
      <c r="WXU784" s="1"/>
      <c r="WXV784" s="1"/>
      <c r="WXW784" s="1"/>
      <c r="WXX784" s="1"/>
      <c r="WXY784" s="1"/>
      <c r="WXZ784" s="1"/>
      <c r="WYA784" s="1"/>
      <c r="WYB784" s="1"/>
      <c r="WYC784" s="1"/>
      <c r="WYD784" s="1"/>
      <c r="WYE784" s="1"/>
      <c r="WYF784" s="1"/>
      <c r="WYG784" s="1"/>
      <c r="WYH784" s="1"/>
      <c r="WYI784" s="1"/>
      <c r="WYJ784" s="1"/>
      <c r="WYK784" s="1"/>
      <c r="WYL784" s="1"/>
      <c r="WYM784" s="1"/>
      <c r="WYN784" s="1"/>
      <c r="WYO784" s="1"/>
      <c r="WYP784" s="1"/>
      <c r="WYQ784" s="1"/>
      <c r="WYR784" s="1"/>
      <c r="WYS784" s="1"/>
      <c r="WYT784" s="1"/>
      <c r="WYU784" s="1"/>
      <c r="WYV784" s="1"/>
      <c r="WYW784" s="1"/>
      <c r="WYX784" s="1"/>
      <c r="WYY784" s="1"/>
      <c r="WYZ784" s="1"/>
      <c r="WZA784" s="1"/>
      <c r="WZB784" s="1"/>
      <c r="WZC784" s="1"/>
      <c r="WZD784" s="1"/>
      <c r="WZE784" s="1"/>
      <c r="WZF784" s="1"/>
      <c r="WZG784" s="1"/>
      <c r="WZH784" s="1"/>
      <c r="WZI784" s="1"/>
      <c r="WZJ784" s="1"/>
      <c r="WZK784" s="1"/>
      <c r="WZL784" s="1"/>
      <c r="WZM784" s="1"/>
      <c r="WZN784" s="1"/>
      <c r="WZO784" s="1"/>
      <c r="WZP784" s="1"/>
      <c r="WZQ784" s="1"/>
      <c r="WZR784" s="1"/>
      <c r="WZS784" s="1"/>
      <c r="WZT784" s="1"/>
      <c r="WZU784" s="1"/>
      <c r="WZV784" s="1"/>
      <c r="WZW784" s="1"/>
      <c r="WZX784" s="1"/>
      <c r="WZY784" s="1"/>
      <c r="WZZ784" s="1"/>
      <c r="XAA784" s="1"/>
      <c r="XAB784" s="1"/>
      <c r="XAC784" s="1"/>
      <c r="XAD784" s="1"/>
      <c r="XAE784" s="1"/>
      <c r="XAF784" s="1"/>
      <c r="XAG784" s="1"/>
      <c r="XAH784" s="1"/>
      <c r="XAI784" s="1"/>
      <c r="XAJ784" s="1"/>
      <c r="XAK784" s="1"/>
      <c r="XAL784" s="1"/>
      <c r="XAM784" s="1"/>
      <c r="XAN784" s="1"/>
      <c r="XAO784" s="1"/>
      <c r="XAP784" s="1"/>
      <c r="XAQ784" s="1"/>
      <c r="XAR784" s="1"/>
      <c r="XAS784" s="1"/>
      <c r="XAT784" s="1"/>
      <c r="XAU784" s="1"/>
      <c r="XAV784" s="1"/>
      <c r="XAW784" s="1"/>
      <c r="XAX784" s="1"/>
      <c r="XAY784" s="1"/>
      <c r="XAZ784" s="1"/>
      <c r="XBA784" s="1"/>
      <c r="XBB784" s="1"/>
      <c r="XBC784" s="1"/>
      <c r="XBD784" s="1"/>
      <c r="XBE784" s="1"/>
      <c r="XBF784" s="1"/>
      <c r="XBG784" s="1"/>
      <c r="XBH784" s="1"/>
      <c r="XBI784" s="1"/>
      <c r="XBJ784" s="1"/>
      <c r="XBK784" s="1"/>
      <c r="XBL784" s="1"/>
      <c r="XBM784" s="1"/>
      <c r="XBN784" s="1"/>
      <c r="XBO784" s="1"/>
      <c r="XBP784" s="1"/>
      <c r="XBQ784" s="1"/>
      <c r="XBR784" s="1"/>
      <c r="XBS784" s="1"/>
      <c r="XBT784" s="1"/>
      <c r="XBU784" s="1"/>
      <c r="XBV784" s="1"/>
      <c r="XBW784" s="1"/>
      <c r="XBX784" s="1"/>
      <c r="XBY784" s="1"/>
      <c r="XBZ784" s="1"/>
      <c r="XCA784" s="1"/>
      <c r="XCB784" s="1"/>
      <c r="XCC784" s="1"/>
      <c r="XCD784" s="1"/>
      <c r="XCE784" s="1"/>
      <c r="XCF784" s="1"/>
      <c r="XCG784" s="1"/>
      <c r="XCH784" s="1"/>
      <c r="XCI784" s="1"/>
      <c r="XCJ784" s="1"/>
      <c r="XCK784" s="1"/>
      <c r="XCL784" s="1"/>
      <c r="XCM784" s="1"/>
      <c r="XCN784" s="1"/>
      <c r="XCO784" s="1"/>
      <c r="XCP784" s="1"/>
      <c r="XCQ784" s="1"/>
      <c r="XCR784" s="1"/>
      <c r="XCS784" s="1"/>
      <c r="XCT784" s="1"/>
      <c r="XCU784" s="1"/>
      <c r="XCV784" s="1"/>
      <c r="XCW784" s="1"/>
      <c r="XCX784" s="1"/>
      <c r="XCY784" s="1"/>
      <c r="XCZ784" s="1"/>
      <c r="XDA784" s="1"/>
      <c r="XDB784" s="1"/>
      <c r="XDC784" s="1"/>
      <c r="XDD784" s="1"/>
      <c r="XDE784" s="1"/>
      <c r="XDF784" s="1"/>
      <c r="XDG784" s="1"/>
      <c r="XDH784" s="1"/>
      <c r="XDI784" s="1"/>
      <c r="XDJ784" s="1"/>
      <c r="XDK784" s="1"/>
      <c r="XDL784" s="1"/>
      <c r="XDM784" s="1"/>
      <c r="XDN784" s="1"/>
      <c r="XDO784" s="1"/>
      <c r="XDP784" s="1"/>
      <c r="XDQ784" s="1"/>
      <c r="XDR784" s="1"/>
      <c r="XDS784" s="1"/>
      <c r="XDT784" s="1"/>
      <c r="XDU784" s="1"/>
    </row>
    <row r="785" ht="16.05" customHeight="1" spans="1:7">
      <c r="A785" s="130" t="s">
        <v>289</v>
      </c>
      <c r="B785" s="3" t="s">
        <v>370</v>
      </c>
      <c r="C785" s="129">
        <v>4050</v>
      </c>
      <c r="D785" s="3" t="s">
        <v>133</v>
      </c>
      <c r="E785" s="3">
        <v>8.5</v>
      </c>
      <c r="F785" s="3">
        <f t="shared" si="11"/>
        <v>34425</v>
      </c>
      <c r="G785" s="19">
        <v>43900</v>
      </c>
    </row>
    <row r="786" spans="1:7">
      <c r="A786" s="130" t="s">
        <v>207</v>
      </c>
      <c r="B786" s="3"/>
      <c r="C786" s="129">
        <v>300</v>
      </c>
      <c r="D786" s="3"/>
      <c r="E786" s="3">
        <v>8.5</v>
      </c>
      <c r="F786" s="3">
        <f t="shared" si="11"/>
        <v>2550</v>
      </c>
      <c r="G786" s="19">
        <v>43900</v>
      </c>
    </row>
    <row r="787" spans="1:7">
      <c r="A787" s="130" t="s">
        <v>152</v>
      </c>
      <c r="B787" s="3"/>
      <c r="C787" s="129">
        <v>300</v>
      </c>
      <c r="D787" s="3"/>
      <c r="E787" s="3">
        <v>8.5</v>
      </c>
      <c r="F787" s="3">
        <f t="shared" ref="F787:F844" si="12">C787*E787</f>
        <v>2550</v>
      </c>
      <c r="G787" s="19">
        <v>43900</v>
      </c>
    </row>
    <row r="788" spans="1:7">
      <c r="A788" s="130" t="s">
        <v>356</v>
      </c>
      <c r="B788" s="3"/>
      <c r="C788" s="129">
        <v>800</v>
      </c>
      <c r="D788" s="3"/>
      <c r="E788" s="3">
        <v>8.5</v>
      </c>
      <c r="F788" s="3">
        <f t="shared" si="12"/>
        <v>6800</v>
      </c>
      <c r="G788" s="19">
        <v>43900</v>
      </c>
    </row>
    <row r="789" spans="1:7">
      <c r="A789" s="130" t="s">
        <v>229</v>
      </c>
      <c r="B789" s="3"/>
      <c r="C789" s="129">
        <v>200</v>
      </c>
      <c r="D789" s="3"/>
      <c r="E789" s="3">
        <v>8.5</v>
      </c>
      <c r="F789" s="3">
        <f t="shared" si="12"/>
        <v>1700</v>
      </c>
      <c r="G789" s="19">
        <v>43900</v>
      </c>
    </row>
    <row r="790" spans="1:7">
      <c r="A790" s="130" t="s">
        <v>371</v>
      </c>
      <c r="B790" s="3"/>
      <c r="C790" s="129">
        <v>150</v>
      </c>
      <c r="D790" s="3"/>
      <c r="E790" s="3">
        <v>8.5</v>
      </c>
      <c r="F790" s="3">
        <f t="shared" si="12"/>
        <v>1275</v>
      </c>
      <c r="G790" s="19">
        <v>43900</v>
      </c>
    </row>
    <row r="791" spans="1:7">
      <c r="A791" s="130" t="s">
        <v>64</v>
      </c>
      <c r="B791" s="3"/>
      <c r="C791" s="129">
        <v>400</v>
      </c>
      <c r="D791" s="3"/>
      <c r="E791" s="3">
        <v>8.5</v>
      </c>
      <c r="F791" s="3">
        <f t="shared" si="12"/>
        <v>3400</v>
      </c>
      <c r="G791" s="19">
        <v>43900</v>
      </c>
    </row>
    <row r="792" spans="1:7">
      <c r="A792" s="130" t="s">
        <v>372</v>
      </c>
      <c r="B792" s="3"/>
      <c r="C792" s="129">
        <v>100</v>
      </c>
      <c r="D792" s="3"/>
      <c r="E792" s="3">
        <v>8.5</v>
      </c>
      <c r="F792" s="3">
        <f t="shared" si="12"/>
        <v>850</v>
      </c>
      <c r="G792" s="19">
        <v>43900</v>
      </c>
    </row>
    <row r="793" spans="1:7">
      <c r="A793" s="130" t="s">
        <v>113</v>
      </c>
      <c r="B793" s="3"/>
      <c r="C793" s="129">
        <v>200</v>
      </c>
      <c r="D793" s="3"/>
      <c r="E793" s="3">
        <v>8.5</v>
      </c>
      <c r="F793" s="3">
        <f t="shared" si="12"/>
        <v>1700</v>
      </c>
      <c r="G793" s="19">
        <v>43900</v>
      </c>
    </row>
    <row r="794" spans="1:7">
      <c r="A794" s="130" t="s">
        <v>363</v>
      </c>
      <c r="B794" s="3"/>
      <c r="C794" s="129">
        <v>1150</v>
      </c>
      <c r="D794" s="3"/>
      <c r="E794" s="3">
        <v>8.5</v>
      </c>
      <c r="F794" s="3">
        <f t="shared" si="12"/>
        <v>9775</v>
      </c>
      <c r="G794" s="19">
        <v>43900</v>
      </c>
    </row>
    <row r="795" spans="1:7">
      <c r="A795" s="130" t="s">
        <v>297</v>
      </c>
      <c r="B795" s="3"/>
      <c r="C795" s="129">
        <v>200</v>
      </c>
      <c r="D795" s="3"/>
      <c r="E795" s="3">
        <v>8.5</v>
      </c>
      <c r="F795" s="3">
        <f t="shared" si="12"/>
        <v>1700</v>
      </c>
      <c r="G795" s="19">
        <v>43900</v>
      </c>
    </row>
    <row r="796" spans="1:7">
      <c r="A796" s="130" t="s">
        <v>16</v>
      </c>
      <c r="B796" s="3"/>
      <c r="C796" s="129">
        <v>600</v>
      </c>
      <c r="D796" s="3"/>
      <c r="E796" s="3">
        <v>8.5</v>
      </c>
      <c r="F796" s="3">
        <f t="shared" si="12"/>
        <v>5100</v>
      </c>
      <c r="G796" s="19">
        <v>43900</v>
      </c>
    </row>
    <row r="797" spans="1:7">
      <c r="A797" s="130" t="s">
        <v>317</v>
      </c>
      <c r="B797" s="3"/>
      <c r="C797" s="129">
        <v>200</v>
      </c>
      <c r="D797" s="3"/>
      <c r="E797" s="3">
        <v>8.5</v>
      </c>
      <c r="F797" s="3">
        <f t="shared" si="12"/>
        <v>1700</v>
      </c>
      <c r="G797" s="19">
        <v>43900</v>
      </c>
    </row>
    <row r="798" spans="1:7">
      <c r="A798" s="130" t="s">
        <v>185</v>
      </c>
      <c r="B798" s="3"/>
      <c r="C798" s="129">
        <v>600</v>
      </c>
      <c r="D798" s="3"/>
      <c r="E798" s="3">
        <v>8.5</v>
      </c>
      <c r="F798" s="3">
        <f t="shared" si="12"/>
        <v>5100</v>
      </c>
      <c r="G798" s="19">
        <v>43900</v>
      </c>
    </row>
    <row r="799" spans="1:7">
      <c r="A799" s="130" t="s">
        <v>314</v>
      </c>
      <c r="B799" s="3"/>
      <c r="C799" s="129">
        <v>400</v>
      </c>
      <c r="D799" s="3"/>
      <c r="E799" s="3">
        <v>8.5</v>
      </c>
      <c r="F799" s="3">
        <f t="shared" si="12"/>
        <v>3400</v>
      </c>
      <c r="G799" s="19">
        <v>43900</v>
      </c>
    </row>
    <row r="800" spans="1:7">
      <c r="A800" s="130" t="s">
        <v>124</v>
      </c>
      <c r="B800" s="3"/>
      <c r="C800" s="129">
        <v>500</v>
      </c>
      <c r="D800" s="3"/>
      <c r="E800" s="3">
        <v>8.5</v>
      </c>
      <c r="F800" s="3">
        <f t="shared" si="12"/>
        <v>4250</v>
      </c>
      <c r="G800" s="19">
        <v>43900</v>
      </c>
    </row>
    <row r="801" spans="1:7">
      <c r="A801" s="130" t="s">
        <v>190</v>
      </c>
      <c r="B801" s="3"/>
      <c r="C801" s="129">
        <v>400</v>
      </c>
      <c r="D801" s="3"/>
      <c r="E801" s="3">
        <v>8.5</v>
      </c>
      <c r="F801" s="3">
        <f t="shared" si="12"/>
        <v>3400</v>
      </c>
      <c r="G801" s="19">
        <v>43900</v>
      </c>
    </row>
    <row r="802" spans="1:7">
      <c r="A802" s="130" t="s">
        <v>54</v>
      </c>
      <c r="B802" s="3"/>
      <c r="C802" s="129">
        <v>400</v>
      </c>
      <c r="D802" s="3"/>
      <c r="E802" s="3">
        <v>8.5</v>
      </c>
      <c r="F802" s="3">
        <f t="shared" si="12"/>
        <v>3400</v>
      </c>
      <c r="G802" s="19">
        <v>43900</v>
      </c>
    </row>
    <row r="803" spans="1:7">
      <c r="A803" s="130" t="s">
        <v>173</v>
      </c>
      <c r="B803" s="3"/>
      <c r="C803" s="129">
        <v>300</v>
      </c>
      <c r="D803" s="3"/>
      <c r="E803" s="3">
        <v>8.5</v>
      </c>
      <c r="F803" s="3">
        <f t="shared" si="12"/>
        <v>2550</v>
      </c>
      <c r="G803" s="19">
        <v>43900</v>
      </c>
    </row>
    <row r="804" spans="1:7">
      <c r="A804" s="130" t="s">
        <v>198</v>
      </c>
      <c r="B804" s="3"/>
      <c r="C804" s="129">
        <v>200</v>
      </c>
      <c r="D804" s="3"/>
      <c r="E804" s="3">
        <v>8.5</v>
      </c>
      <c r="F804" s="3">
        <f t="shared" si="12"/>
        <v>1700</v>
      </c>
      <c r="G804" s="19">
        <v>43900</v>
      </c>
    </row>
    <row r="805" spans="1:7">
      <c r="A805" s="130" t="s">
        <v>109</v>
      </c>
      <c r="B805" s="3"/>
      <c r="C805" s="129">
        <v>500</v>
      </c>
      <c r="D805" s="3"/>
      <c r="E805" s="3">
        <v>8.5</v>
      </c>
      <c r="F805" s="3">
        <f t="shared" si="12"/>
        <v>4250</v>
      </c>
      <c r="G805" s="19">
        <v>43900</v>
      </c>
    </row>
    <row r="806" spans="1:7">
      <c r="A806" s="130" t="s">
        <v>188</v>
      </c>
      <c r="B806" s="3"/>
      <c r="C806" s="129">
        <v>800</v>
      </c>
      <c r="D806" s="3"/>
      <c r="E806" s="3">
        <v>8.5</v>
      </c>
      <c r="F806" s="3">
        <f t="shared" si="12"/>
        <v>6800</v>
      </c>
      <c r="G806" s="19">
        <v>43900</v>
      </c>
    </row>
    <row r="807" spans="1:7">
      <c r="A807" s="130" t="s">
        <v>193</v>
      </c>
      <c r="B807" s="3"/>
      <c r="C807" s="129">
        <v>200</v>
      </c>
      <c r="D807" s="3"/>
      <c r="E807" s="3">
        <v>8.5</v>
      </c>
      <c r="F807" s="3">
        <f t="shared" si="12"/>
        <v>1700</v>
      </c>
      <c r="G807" s="19">
        <v>43900</v>
      </c>
    </row>
    <row r="808" spans="1:7">
      <c r="A808" s="130" t="s">
        <v>373</v>
      </c>
      <c r="B808" s="3"/>
      <c r="C808" s="129">
        <v>300</v>
      </c>
      <c r="D808" s="3"/>
      <c r="E808" s="3">
        <v>8.5</v>
      </c>
      <c r="F808" s="3">
        <f t="shared" si="12"/>
        <v>2550</v>
      </c>
      <c r="G808" s="19">
        <v>43900</v>
      </c>
    </row>
    <row r="809" spans="1:7">
      <c r="A809" s="130" t="s">
        <v>374</v>
      </c>
      <c r="B809" s="3"/>
      <c r="C809" s="129">
        <v>150</v>
      </c>
      <c r="D809" s="3"/>
      <c r="E809" s="3">
        <v>8.5</v>
      </c>
      <c r="F809" s="3">
        <f t="shared" si="12"/>
        <v>1275</v>
      </c>
      <c r="G809" s="19">
        <v>43900</v>
      </c>
    </row>
    <row r="810" spans="1:7">
      <c r="A810" s="130" t="s">
        <v>28</v>
      </c>
      <c r="B810" s="3"/>
      <c r="C810" s="129">
        <v>200</v>
      </c>
      <c r="D810" s="3"/>
      <c r="E810" s="3">
        <v>8.5</v>
      </c>
      <c r="F810" s="3">
        <f t="shared" si="12"/>
        <v>1700</v>
      </c>
      <c r="G810" s="19">
        <v>43900</v>
      </c>
    </row>
    <row r="811" s="30" customFormat="1" spans="1:7">
      <c r="A811" s="130" t="s">
        <v>375</v>
      </c>
      <c r="B811" s="145"/>
      <c r="C811" s="129">
        <v>200</v>
      </c>
      <c r="D811" s="145"/>
      <c r="E811" s="3">
        <v>8.5</v>
      </c>
      <c r="F811" s="3">
        <f t="shared" si="12"/>
        <v>1700</v>
      </c>
      <c r="G811" s="19">
        <v>43900</v>
      </c>
    </row>
    <row r="812" spans="1:7">
      <c r="A812" s="130" t="s">
        <v>192</v>
      </c>
      <c r="B812" s="3"/>
      <c r="C812" s="129">
        <v>200</v>
      </c>
      <c r="D812" s="3"/>
      <c r="E812" s="3">
        <v>8.5</v>
      </c>
      <c r="F812" s="3">
        <f t="shared" si="12"/>
        <v>1700</v>
      </c>
      <c r="G812" s="19">
        <v>43900</v>
      </c>
    </row>
    <row r="813" spans="1:7">
      <c r="A813" s="130" t="s">
        <v>376</v>
      </c>
      <c r="B813" s="3"/>
      <c r="C813" s="129">
        <v>400</v>
      </c>
      <c r="D813" s="3"/>
      <c r="E813" s="3">
        <v>8.5</v>
      </c>
      <c r="F813" s="3">
        <f t="shared" si="12"/>
        <v>3400</v>
      </c>
      <c r="G813" s="19">
        <v>43900</v>
      </c>
    </row>
    <row r="814" spans="1:7">
      <c r="A814" s="130" t="s">
        <v>377</v>
      </c>
      <c r="B814" s="3"/>
      <c r="C814" s="129">
        <v>300</v>
      </c>
      <c r="D814" s="3"/>
      <c r="E814" s="3">
        <v>8.5</v>
      </c>
      <c r="F814" s="3">
        <f t="shared" si="12"/>
        <v>2550</v>
      </c>
      <c r="G814" s="19">
        <v>43900</v>
      </c>
    </row>
    <row r="815" spans="1:7">
      <c r="A815" s="130" t="s">
        <v>378</v>
      </c>
      <c r="B815" s="3"/>
      <c r="C815" s="129">
        <v>200</v>
      </c>
      <c r="D815" s="3"/>
      <c r="E815" s="3">
        <v>8.5</v>
      </c>
      <c r="F815" s="3">
        <f t="shared" si="12"/>
        <v>1700</v>
      </c>
      <c r="G815" s="19">
        <v>43900</v>
      </c>
    </row>
    <row r="816" spans="1:7">
      <c r="A816" s="130" t="s">
        <v>88</v>
      </c>
      <c r="B816" s="3"/>
      <c r="C816" s="129">
        <v>200</v>
      </c>
      <c r="D816" s="3"/>
      <c r="E816" s="3">
        <v>8.5</v>
      </c>
      <c r="F816" s="3">
        <f t="shared" si="12"/>
        <v>1700</v>
      </c>
      <c r="G816" s="19">
        <v>43900</v>
      </c>
    </row>
    <row r="817" spans="1:7">
      <c r="A817" s="130" t="s">
        <v>150</v>
      </c>
      <c r="B817" s="3"/>
      <c r="C817" s="129">
        <v>100</v>
      </c>
      <c r="D817" s="3"/>
      <c r="E817" s="3">
        <v>8.5</v>
      </c>
      <c r="F817" s="3">
        <f t="shared" si="12"/>
        <v>850</v>
      </c>
      <c r="G817" s="19">
        <v>43900</v>
      </c>
    </row>
    <row r="818" spans="1:7">
      <c r="A818" s="130" t="s">
        <v>223</v>
      </c>
      <c r="B818" s="3"/>
      <c r="C818" s="129">
        <v>300</v>
      </c>
      <c r="D818" s="3"/>
      <c r="E818" s="3">
        <v>8.5</v>
      </c>
      <c r="F818" s="3">
        <f t="shared" si="12"/>
        <v>2550</v>
      </c>
      <c r="G818" s="19">
        <v>43900</v>
      </c>
    </row>
    <row r="819" spans="1:7">
      <c r="A819" s="130" t="s">
        <v>36</v>
      </c>
      <c r="B819" s="3"/>
      <c r="C819" s="129">
        <v>11000</v>
      </c>
      <c r="D819" s="3"/>
      <c r="E819" s="3">
        <v>8.5</v>
      </c>
      <c r="F819" s="3">
        <f t="shared" si="12"/>
        <v>93500</v>
      </c>
      <c r="G819" s="19">
        <v>43900</v>
      </c>
    </row>
    <row r="820" spans="1:7">
      <c r="A820" s="130" t="s">
        <v>227</v>
      </c>
      <c r="B820" s="3"/>
      <c r="C820" s="129">
        <v>250</v>
      </c>
      <c r="D820" s="3"/>
      <c r="E820" s="3">
        <v>8.5</v>
      </c>
      <c r="F820" s="3">
        <f t="shared" si="12"/>
        <v>2125</v>
      </c>
      <c r="G820" s="19">
        <v>43900</v>
      </c>
    </row>
    <row r="821" spans="1:7">
      <c r="A821" s="130" t="s">
        <v>379</v>
      </c>
      <c r="B821" s="3"/>
      <c r="C821" s="129">
        <v>200</v>
      </c>
      <c r="D821" s="3"/>
      <c r="E821" s="3">
        <v>8.5</v>
      </c>
      <c r="F821" s="3">
        <f t="shared" si="12"/>
        <v>1700</v>
      </c>
      <c r="G821" s="19">
        <v>43900</v>
      </c>
    </row>
    <row r="822" spans="1:7">
      <c r="A822" s="130" t="s">
        <v>89</v>
      </c>
      <c r="B822" s="3"/>
      <c r="C822" s="129">
        <v>500</v>
      </c>
      <c r="D822" s="3"/>
      <c r="E822" s="3">
        <v>8.5</v>
      </c>
      <c r="F822" s="3">
        <f t="shared" si="12"/>
        <v>4250</v>
      </c>
      <c r="G822" s="19">
        <v>43900</v>
      </c>
    </row>
    <row r="823" spans="1:7">
      <c r="A823" s="130" t="s">
        <v>318</v>
      </c>
      <c r="B823" s="3"/>
      <c r="C823" s="129">
        <v>500</v>
      </c>
      <c r="D823" s="3"/>
      <c r="E823" s="3">
        <v>8.5</v>
      </c>
      <c r="F823" s="3">
        <f t="shared" si="12"/>
        <v>4250</v>
      </c>
      <c r="G823" s="19">
        <v>43900</v>
      </c>
    </row>
    <row r="824" spans="1:7">
      <c r="A824" s="130" t="s">
        <v>183</v>
      </c>
      <c r="B824" s="3"/>
      <c r="C824" s="129">
        <v>100</v>
      </c>
      <c r="D824" s="3"/>
      <c r="E824" s="3">
        <v>8.5</v>
      </c>
      <c r="F824" s="3">
        <f t="shared" si="12"/>
        <v>850</v>
      </c>
      <c r="G824" s="19">
        <v>43900</v>
      </c>
    </row>
    <row r="825" spans="1:7">
      <c r="A825" s="130" t="s">
        <v>204</v>
      </c>
      <c r="B825" s="3"/>
      <c r="C825" s="129">
        <v>200</v>
      </c>
      <c r="D825" s="3"/>
      <c r="E825" s="3">
        <v>8.5</v>
      </c>
      <c r="F825" s="3">
        <f t="shared" si="12"/>
        <v>1700</v>
      </c>
      <c r="G825" s="19">
        <v>43900</v>
      </c>
    </row>
    <row r="826" spans="1:7">
      <c r="A826" s="130" t="s">
        <v>291</v>
      </c>
      <c r="B826" s="3"/>
      <c r="C826" s="129">
        <v>300</v>
      </c>
      <c r="D826" s="3"/>
      <c r="E826" s="3">
        <v>8.5</v>
      </c>
      <c r="F826" s="3">
        <f t="shared" si="12"/>
        <v>2550</v>
      </c>
      <c r="G826" s="19">
        <v>43900</v>
      </c>
    </row>
    <row r="827" spans="1:7">
      <c r="A827" s="130" t="s">
        <v>271</v>
      </c>
      <c r="B827" s="3"/>
      <c r="C827" s="129">
        <v>200</v>
      </c>
      <c r="D827" s="3"/>
      <c r="E827" s="3">
        <v>8.5</v>
      </c>
      <c r="F827" s="3">
        <f t="shared" si="12"/>
        <v>1700</v>
      </c>
      <c r="G827" s="19">
        <v>43900</v>
      </c>
    </row>
    <row r="828" spans="1:7">
      <c r="A828" s="130" t="s">
        <v>224</v>
      </c>
      <c r="B828" s="3"/>
      <c r="C828" s="129">
        <v>200</v>
      </c>
      <c r="D828" s="3"/>
      <c r="E828" s="3">
        <v>8.5</v>
      </c>
      <c r="F828" s="3">
        <f t="shared" si="12"/>
        <v>1700</v>
      </c>
      <c r="G828" s="19">
        <v>43900</v>
      </c>
    </row>
    <row r="829" spans="1:7">
      <c r="A829" s="130" t="s">
        <v>33</v>
      </c>
      <c r="B829" s="3"/>
      <c r="C829" s="129">
        <v>1000</v>
      </c>
      <c r="D829" s="3"/>
      <c r="E829" s="3">
        <v>8.5</v>
      </c>
      <c r="F829" s="3">
        <f t="shared" si="12"/>
        <v>8500</v>
      </c>
      <c r="G829" s="19">
        <v>43900</v>
      </c>
    </row>
    <row r="830" spans="1:7">
      <c r="A830" s="130" t="s">
        <v>324</v>
      </c>
      <c r="B830" s="3"/>
      <c r="C830" s="129">
        <v>5150</v>
      </c>
      <c r="D830" s="3"/>
      <c r="E830" s="3">
        <v>8.5</v>
      </c>
      <c r="F830" s="3">
        <f t="shared" si="12"/>
        <v>43775</v>
      </c>
      <c r="G830" s="19">
        <v>43900</v>
      </c>
    </row>
    <row r="831" spans="1:7">
      <c r="A831" s="130" t="s">
        <v>351</v>
      </c>
      <c r="B831" s="3"/>
      <c r="C831" s="129">
        <v>500</v>
      </c>
      <c r="D831" s="3"/>
      <c r="E831" s="3">
        <v>8.5</v>
      </c>
      <c r="F831" s="3">
        <f t="shared" si="12"/>
        <v>4250</v>
      </c>
      <c r="G831" s="19">
        <v>43900</v>
      </c>
    </row>
    <row r="832" spans="1:7">
      <c r="A832" s="130" t="s">
        <v>380</v>
      </c>
      <c r="B832" s="3"/>
      <c r="C832" s="129">
        <v>500</v>
      </c>
      <c r="D832" s="3"/>
      <c r="E832" s="3">
        <v>8.5</v>
      </c>
      <c r="F832" s="3">
        <f t="shared" si="12"/>
        <v>4250</v>
      </c>
      <c r="G832" s="19">
        <v>43900</v>
      </c>
    </row>
    <row r="833" spans="1:7">
      <c r="A833" s="130" t="s">
        <v>184</v>
      </c>
      <c r="B833" s="3"/>
      <c r="C833" s="129">
        <v>300</v>
      </c>
      <c r="D833" s="3"/>
      <c r="E833" s="3">
        <v>8.5</v>
      </c>
      <c r="F833" s="3">
        <f t="shared" si="12"/>
        <v>2550</v>
      </c>
      <c r="G833" s="19">
        <v>43900</v>
      </c>
    </row>
    <row r="834" spans="1:7">
      <c r="A834" s="130" t="s">
        <v>213</v>
      </c>
      <c r="B834" s="3"/>
      <c r="C834" s="129">
        <v>500</v>
      </c>
      <c r="D834" s="3"/>
      <c r="E834" s="3">
        <v>8.5</v>
      </c>
      <c r="F834" s="3">
        <f t="shared" si="12"/>
        <v>4250</v>
      </c>
      <c r="G834" s="19">
        <v>43900</v>
      </c>
    </row>
    <row r="835" spans="1:7">
      <c r="A835" s="130" t="s">
        <v>114</v>
      </c>
      <c r="B835" s="3"/>
      <c r="C835" s="129">
        <v>800</v>
      </c>
      <c r="D835" s="3"/>
      <c r="E835" s="3">
        <v>8.5</v>
      </c>
      <c r="F835" s="3">
        <f t="shared" si="12"/>
        <v>6800</v>
      </c>
      <c r="G835" s="19">
        <v>43900</v>
      </c>
    </row>
    <row r="836" spans="1:7">
      <c r="A836" s="130" t="s">
        <v>337</v>
      </c>
      <c r="B836" s="129" t="s">
        <v>179</v>
      </c>
      <c r="C836" s="5">
        <v>18</v>
      </c>
      <c r="D836" s="5" t="s">
        <v>133</v>
      </c>
      <c r="E836" s="3">
        <v>160</v>
      </c>
      <c r="F836" s="3">
        <f t="shared" si="12"/>
        <v>2880</v>
      </c>
      <c r="G836" s="19">
        <v>43900</v>
      </c>
    </row>
    <row r="837" spans="1:7">
      <c r="A837" s="130" t="s">
        <v>337</v>
      </c>
      <c r="B837" s="129" t="s">
        <v>129</v>
      </c>
      <c r="C837" s="129">
        <v>79.24</v>
      </c>
      <c r="D837" s="5" t="s">
        <v>92</v>
      </c>
      <c r="E837" s="3">
        <v>38</v>
      </c>
      <c r="F837" s="3">
        <f t="shared" si="12"/>
        <v>3011.12</v>
      </c>
      <c r="G837" s="19">
        <v>43900</v>
      </c>
    </row>
    <row r="838" spans="1:7">
      <c r="A838" s="130" t="s">
        <v>337</v>
      </c>
      <c r="B838" s="129" t="s">
        <v>381</v>
      </c>
      <c r="C838" s="129">
        <v>60</v>
      </c>
      <c r="D838" s="5" t="s">
        <v>87</v>
      </c>
      <c r="E838" s="3">
        <v>15</v>
      </c>
      <c r="F838" s="3">
        <f t="shared" si="12"/>
        <v>900</v>
      </c>
      <c r="G838" s="19">
        <v>43900</v>
      </c>
    </row>
    <row r="839" spans="1:7">
      <c r="A839" s="130" t="s">
        <v>223</v>
      </c>
      <c r="B839" s="129" t="s">
        <v>338</v>
      </c>
      <c r="C839" s="129">
        <v>15</v>
      </c>
      <c r="D839" s="5" t="s">
        <v>87</v>
      </c>
      <c r="E839" s="3">
        <v>44.735</v>
      </c>
      <c r="F839" s="3">
        <f t="shared" si="12"/>
        <v>671.025</v>
      </c>
      <c r="G839" s="19">
        <v>43900</v>
      </c>
    </row>
    <row r="840" spans="1:7">
      <c r="A840" s="130" t="s">
        <v>198</v>
      </c>
      <c r="B840" s="129"/>
      <c r="C840" s="129">
        <v>70</v>
      </c>
      <c r="D840" s="5"/>
      <c r="E840" s="3">
        <v>44.735</v>
      </c>
      <c r="F840" s="3">
        <f t="shared" si="12"/>
        <v>3131.45</v>
      </c>
      <c r="G840" s="19">
        <v>43900</v>
      </c>
    </row>
    <row r="841" spans="1:7">
      <c r="A841" s="130" t="s">
        <v>297</v>
      </c>
      <c r="B841" s="129"/>
      <c r="C841" s="129">
        <v>20</v>
      </c>
      <c r="D841" s="5"/>
      <c r="E841" s="3">
        <v>44.735</v>
      </c>
      <c r="F841" s="3">
        <f t="shared" si="12"/>
        <v>894.7</v>
      </c>
      <c r="G841" s="19">
        <v>43900</v>
      </c>
    </row>
    <row r="842" spans="1:7">
      <c r="A842" s="130" t="s">
        <v>54</v>
      </c>
      <c r="B842" s="129" t="s">
        <v>382</v>
      </c>
      <c r="C842" s="5">
        <v>1050</v>
      </c>
      <c r="D842" s="5" t="s">
        <v>79</v>
      </c>
      <c r="E842" s="3">
        <v>20</v>
      </c>
      <c r="F842" s="3">
        <f t="shared" si="12"/>
        <v>21000</v>
      </c>
      <c r="G842" s="19">
        <v>43900</v>
      </c>
    </row>
    <row r="843" ht="19.05" customHeight="1" spans="1:7">
      <c r="A843" s="130" t="s">
        <v>49</v>
      </c>
      <c r="B843" s="129" t="s">
        <v>331</v>
      </c>
      <c r="C843" s="5">
        <v>10</v>
      </c>
      <c r="D843" s="5" t="s">
        <v>148</v>
      </c>
      <c r="E843" s="3">
        <v>100</v>
      </c>
      <c r="F843" s="3">
        <f t="shared" si="12"/>
        <v>1000</v>
      </c>
      <c r="G843" s="19">
        <v>43900</v>
      </c>
    </row>
    <row r="844" spans="1:7">
      <c r="A844" s="146" t="s">
        <v>383</v>
      </c>
      <c r="B844" s="73" t="s">
        <v>370</v>
      </c>
      <c r="C844" s="147">
        <v>6500</v>
      </c>
      <c r="D844" s="38" t="s">
        <v>133</v>
      </c>
      <c r="E844" s="3">
        <v>8.5</v>
      </c>
      <c r="F844" s="3">
        <f t="shared" si="12"/>
        <v>55250</v>
      </c>
      <c r="G844" s="148">
        <v>43921</v>
      </c>
    </row>
    <row r="845" spans="1:7">
      <c r="A845" s="146" t="s">
        <v>207</v>
      </c>
      <c r="B845" s="9"/>
      <c r="C845" s="147">
        <v>800</v>
      </c>
      <c r="D845" s="10"/>
      <c r="E845" s="3">
        <v>8.5</v>
      </c>
      <c r="F845" s="3">
        <f t="shared" ref="F845:F887" si="13">C845*E845</f>
        <v>6800</v>
      </c>
      <c r="G845" s="148">
        <v>43921</v>
      </c>
    </row>
    <row r="846" spans="1:7">
      <c r="A846" s="146" t="s">
        <v>152</v>
      </c>
      <c r="B846" s="9"/>
      <c r="C846" s="147">
        <v>300</v>
      </c>
      <c r="D846" s="10"/>
      <c r="E846" s="3">
        <v>8.5</v>
      </c>
      <c r="F846" s="3">
        <f t="shared" si="13"/>
        <v>2550</v>
      </c>
      <c r="G846" s="148">
        <v>43921</v>
      </c>
    </row>
    <row r="847" spans="1:7">
      <c r="A847" s="146" t="s">
        <v>229</v>
      </c>
      <c r="B847" s="9"/>
      <c r="C847" s="147">
        <v>400</v>
      </c>
      <c r="D847" s="10"/>
      <c r="E847" s="3">
        <v>8.5</v>
      </c>
      <c r="F847" s="3">
        <f t="shared" si="13"/>
        <v>3400</v>
      </c>
      <c r="G847" s="148">
        <v>43921</v>
      </c>
    </row>
    <row r="848" spans="1:7">
      <c r="A848" s="146" t="s">
        <v>284</v>
      </c>
      <c r="B848" s="9"/>
      <c r="C848" s="147">
        <v>400</v>
      </c>
      <c r="D848" s="10"/>
      <c r="E848" s="3">
        <v>8.5</v>
      </c>
      <c r="F848" s="3">
        <f t="shared" si="13"/>
        <v>3400</v>
      </c>
      <c r="G848" s="148">
        <v>43921</v>
      </c>
    </row>
    <row r="849" spans="1:7">
      <c r="A849" s="146" t="s">
        <v>384</v>
      </c>
      <c r="B849" s="9"/>
      <c r="C849" s="147">
        <v>200</v>
      </c>
      <c r="D849" s="10"/>
      <c r="E849" s="3">
        <v>8.5</v>
      </c>
      <c r="F849" s="3">
        <f t="shared" si="13"/>
        <v>1700</v>
      </c>
      <c r="G849" s="148">
        <v>43921</v>
      </c>
    </row>
    <row r="850" spans="1:7">
      <c r="A850" s="146" t="s">
        <v>49</v>
      </c>
      <c r="B850" s="9"/>
      <c r="C850" s="147">
        <v>1400</v>
      </c>
      <c r="D850" s="10"/>
      <c r="E850" s="3">
        <v>8.5</v>
      </c>
      <c r="F850" s="3">
        <f t="shared" si="13"/>
        <v>11900</v>
      </c>
      <c r="G850" s="148">
        <v>43921</v>
      </c>
    </row>
    <row r="851" spans="1:7">
      <c r="A851" s="146" t="s">
        <v>385</v>
      </c>
      <c r="B851" s="9"/>
      <c r="C851" s="147">
        <v>1500</v>
      </c>
      <c r="D851" s="10"/>
      <c r="E851" s="3">
        <v>8.5</v>
      </c>
      <c r="F851" s="3">
        <f t="shared" si="13"/>
        <v>12750</v>
      </c>
      <c r="G851" s="148">
        <v>43921</v>
      </c>
    </row>
    <row r="852" spans="1:7">
      <c r="A852" s="146" t="s">
        <v>31</v>
      </c>
      <c r="B852" s="9"/>
      <c r="C852" s="147">
        <v>200</v>
      </c>
      <c r="D852" s="10"/>
      <c r="E852" s="3">
        <v>8.5</v>
      </c>
      <c r="F852" s="3">
        <f t="shared" si="13"/>
        <v>1700</v>
      </c>
      <c r="G852" s="148">
        <v>43921</v>
      </c>
    </row>
    <row r="853" spans="1:7">
      <c r="A853" s="146" t="s">
        <v>297</v>
      </c>
      <c r="B853" s="9"/>
      <c r="C853" s="147">
        <v>300</v>
      </c>
      <c r="D853" s="10"/>
      <c r="E853" s="3">
        <v>8.5</v>
      </c>
      <c r="F853" s="3">
        <f t="shared" si="13"/>
        <v>2550</v>
      </c>
      <c r="G853" s="148">
        <v>43921</v>
      </c>
    </row>
    <row r="854" spans="1:7">
      <c r="A854" s="146" t="s">
        <v>16</v>
      </c>
      <c r="B854" s="9"/>
      <c r="C854" s="147">
        <v>2700</v>
      </c>
      <c r="D854" s="10"/>
      <c r="E854" s="3">
        <v>8.5</v>
      </c>
      <c r="F854" s="3">
        <f t="shared" si="13"/>
        <v>22950</v>
      </c>
      <c r="G854" s="148">
        <v>43921</v>
      </c>
    </row>
    <row r="855" spans="1:7">
      <c r="A855" s="146" t="s">
        <v>215</v>
      </c>
      <c r="B855" s="9"/>
      <c r="C855" s="147">
        <v>500</v>
      </c>
      <c r="D855" s="10"/>
      <c r="E855" s="3">
        <v>8.5</v>
      </c>
      <c r="F855" s="3">
        <f t="shared" si="13"/>
        <v>4250</v>
      </c>
      <c r="G855" s="148">
        <v>43921</v>
      </c>
    </row>
    <row r="856" spans="1:7">
      <c r="A856" s="146" t="s">
        <v>321</v>
      </c>
      <c r="B856" s="9"/>
      <c r="C856" s="147">
        <v>300</v>
      </c>
      <c r="D856" s="10"/>
      <c r="E856" s="3">
        <v>8.5</v>
      </c>
      <c r="F856" s="3">
        <f t="shared" si="13"/>
        <v>2550</v>
      </c>
      <c r="G856" s="148">
        <v>43921</v>
      </c>
    </row>
    <row r="857" spans="1:7">
      <c r="A857" s="146" t="s">
        <v>317</v>
      </c>
      <c r="B857" s="9"/>
      <c r="C857" s="147">
        <v>400</v>
      </c>
      <c r="D857" s="10"/>
      <c r="E857" s="3">
        <v>8.5</v>
      </c>
      <c r="F857" s="3">
        <f t="shared" si="13"/>
        <v>3400</v>
      </c>
      <c r="G857" s="148">
        <v>43921</v>
      </c>
    </row>
    <row r="858" spans="1:7">
      <c r="A858" s="146" t="s">
        <v>185</v>
      </c>
      <c r="B858" s="9"/>
      <c r="C858" s="147">
        <v>400</v>
      </c>
      <c r="D858" s="10"/>
      <c r="E858" s="3">
        <v>8.5</v>
      </c>
      <c r="F858" s="3">
        <f t="shared" si="13"/>
        <v>3400</v>
      </c>
      <c r="G858" s="148">
        <v>43921</v>
      </c>
    </row>
    <row r="859" spans="1:7">
      <c r="A859" s="146" t="s">
        <v>314</v>
      </c>
      <c r="B859" s="9"/>
      <c r="C859" s="147">
        <v>400</v>
      </c>
      <c r="D859" s="10"/>
      <c r="E859" s="3">
        <v>8.5</v>
      </c>
      <c r="F859" s="3">
        <f t="shared" si="13"/>
        <v>3400</v>
      </c>
      <c r="G859" s="148">
        <v>43921</v>
      </c>
    </row>
    <row r="860" spans="1:7">
      <c r="A860" s="146" t="s">
        <v>124</v>
      </c>
      <c r="B860" s="9"/>
      <c r="C860" s="147">
        <v>200</v>
      </c>
      <c r="D860" s="10"/>
      <c r="E860" s="3">
        <v>8.5</v>
      </c>
      <c r="F860" s="3">
        <f t="shared" si="13"/>
        <v>1700</v>
      </c>
      <c r="G860" s="148">
        <v>43921</v>
      </c>
    </row>
    <row r="861" spans="1:7">
      <c r="A861" s="146" t="s">
        <v>386</v>
      </c>
      <c r="B861" s="9"/>
      <c r="C861" s="147">
        <v>400</v>
      </c>
      <c r="D861" s="10"/>
      <c r="E861" s="3">
        <v>8.5</v>
      </c>
      <c r="F861" s="3">
        <f t="shared" si="13"/>
        <v>3400</v>
      </c>
      <c r="G861" s="148">
        <v>43921</v>
      </c>
    </row>
    <row r="862" spans="1:7">
      <c r="A862" s="146" t="s">
        <v>54</v>
      </c>
      <c r="B862" s="9"/>
      <c r="C862" s="147">
        <v>20000</v>
      </c>
      <c r="D862" s="10"/>
      <c r="E862" s="3">
        <v>8.5</v>
      </c>
      <c r="F862" s="3">
        <f t="shared" si="13"/>
        <v>170000</v>
      </c>
      <c r="G862" s="148">
        <v>43921</v>
      </c>
    </row>
    <row r="863" spans="1:7">
      <c r="A863" s="146" t="s">
        <v>387</v>
      </c>
      <c r="B863" s="9"/>
      <c r="C863" s="147">
        <v>200</v>
      </c>
      <c r="D863" s="10"/>
      <c r="E863" s="3">
        <v>8.5</v>
      </c>
      <c r="F863" s="3">
        <f t="shared" si="13"/>
        <v>1700</v>
      </c>
      <c r="G863" s="148">
        <v>43921</v>
      </c>
    </row>
    <row r="864" spans="1:7">
      <c r="A864" s="146" t="s">
        <v>18</v>
      </c>
      <c r="B864" s="9"/>
      <c r="C864" s="147">
        <v>2200</v>
      </c>
      <c r="D864" s="10"/>
      <c r="E864" s="3">
        <v>8.5</v>
      </c>
      <c r="F864" s="3">
        <f t="shared" si="13"/>
        <v>18700</v>
      </c>
      <c r="G864" s="148">
        <v>43921</v>
      </c>
    </row>
    <row r="865" spans="1:7">
      <c r="A865" s="146" t="s">
        <v>388</v>
      </c>
      <c r="B865" s="9"/>
      <c r="C865" s="147">
        <v>200</v>
      </c>
      <c r="D865" s="10"/>
      <c r="E865" s="3">
        <v>8.5</v>
      </c>
      <c r="F865" s="3">
        <f t="shared" si="13"/>
        <v>1700</v>
      </c>
      <c r="G865" s="148">
        <v>43921</v>
      </c>
    </row>
    <row r="866" spans="1:7">
      <c r="A866" s="146" t="s">
        <v>177</v>
      </c>
      <c r="B866" s="9"/>
      <c r="C866" s="147">
        <v>200</v>
      </c>
      <c r="D866" s="10"/>
      <c r="E866" s="3">
        <v>8.5</v>
      </c>
      <c r="F866" s="3">
        <f t="shared" si="13"/>
        <v>1700</v>
      </c>
      <c r="G866" s="148">
        <v>43921</v>
      </c>
    </row>
    <row r="867" spans="1:7">
      <c r="A867" s="146" t="s">
        <v>389</v>
      </c>
      <c r="B867" s="9"/>
      <c r="C867" s="147">
        <v>150</v>
      </c>
      <c r="D867" s="10"/>
      <c r="E867" s="3">
        <v>8.5</v>
      </c>
      <c r="F867" s="3">
        <f t="shared" si="13"/>
        <v>1275</v>
      </c>
      <c r="G867" s="148">
        <v>43921</v>
      </c>
    </row>
    <row r="868" spans="1:7">
      <c r="A868" s="146" t="s">
        <v>193</v>
      </c>
      <c r="B868" s="9"/>
      <c r="C868" s="147">
        <v>600</v>
      </c>
      <c r="D868" s="10"/>
      <c r="E868" s="3">
        <v>8.5</v>
      </c>
      <c r="F868" s="3">
        <f t="shared" si="13"/>
        <v>5100</v>
      </c>
      <c r="G868" s="148">
        <v>43921</v>
      </c>
    </row>
    <row r="869" spans="1:7">
      <c r="A869" s="146" t="s">
        <v>38</v>
      </c>
      <c r="B869" s="9"/>
      <c r="C869" s="147">
        <v>100</v>
      </c>
      <c r="D869" s="10"/>
      <c r="E869" s="3">
        <v>8.5</v>
      </c>
      <c r="F869" s="3">
        <f t="shared" si="13"/>
        <v>850</v>
      </c>
      <c r="G869" s="148">
        <v>43921</v>
      </c>
    </row>
    <row r="870" spans="1:7">
      <c r="A870" s="146" t="s">
        <v>28</v>
      </c>
      <c r="B870" s="9"/>
      <c r="C870" s="147">
        <v>200</v>
      </c>
      <c r="D870" s="10"/>
      <c r="E870" s="3">
        <v>8.5</v>
      </c>
      <c r="F870" s="3">
        <f t="shared" si="13"/>
        <v>1700</v>
      </c>
      <c r="G870" s="148">
        <v>43921</v>
      </c>
    </row>
    <row r="871" spans="1:7">
      <c r="A871" s="146" t="s">
        <v>390</v>
      </c>
      <c r="B871" s="9"/>
      <c r="C871" s="147">
        <v>200</v>
      </c>
      <c r="D871" s="10"/>
      <c r="E871" s="3">
        <v>8.5</v>
      </c>
      <c r="F871" s="3">
        <f t="shared" si="13"/>
        <v>1700</v>
      </c>
      <c r="G871" s="148">
        <v>43921</v>
      </c>
    </row>
    <row r="872" spans="1:7">
      <c r="A872" s="146" t="s">
        <v>192</v>
      </c>
      <c r="B872" s="9"/>
      <c r="C872" s="147">
        <v>200</v>
      </c>
      <c r="D872" s="10"/>
      <c r="E872" s="3">
        <v>8.5</v>
      </c>
      <c r="F872" s="3">
        <f t="shared" si="13"/>
        <v>1700</v>
      </c>
      <c r="G872" s="148">
        <v>43921</v>
      </c>
    </row>
    <row r="873" spans="1:7">
      <c r="A873" s="146" t="s">
        <v>391</v>
      </c>
      <c r="B873" s="9"/>
      <c r="C873" s="147">
        <v>300</v>
      </c>
      <c r="D873" s="10"/>
      <c r="E873" s="3">
        <v>8.5</v>
      </c>
      <c r="F873" s="3">
        <f t="shared" si="13"/>
        <v>2550</v>
      </c>
      <c r="G873" s="148">
        <v>43921</v>
      </c>
    </row>
    <row r="874" spans="1:7">
      <c r="A874" s="146" t="s">
        <v>392</v>
      </c>
      <c r="B874" s="9"/>
      <c r="C874" s="147">
        <v>700</v>
      </c>
      <c r="D874" s="10"/>
      <c r="E874" s="3">
        <v>8.5</v>
      </c>
      <c r="F874" s="3">
        <f t="shared" si="13"/>
        <v>5950</v>
      </c>
      <c r="G874" s="148">
        <v>43921</v>
      </c>
    </row>
    <row r="875" spans="1:7">
      <c r="A875" s="146" t="s">
        <v>348</v>
      </c>
      <c r="B875" s="9"/>
      <c r="C875" s="147">
        <v>400</v>
      </c>
      <c r="D875" s="10"/>
      <c r="E875" s="3">
        <v>8.5</v>
      </c>
      <c r="F875" s="3">
        <f t="shared" si="13"/>
        <v>3400</v>
      </c>
      <c r="G875" s="148">
        <v>43921</v>
      </c>
    </row>
    <row r="876" spans="1:7">
      <c r="A876" s="146" t="s">
        <v>223</v>
      </c>
      <c r="B876" s="9"/>
      <c r="C876" s="147">
        <v>150</v>
      </c>
      <c r="D876" s="10"/>
      <c r="E876" s="3">
        <v>8.5</v>
      </c>
      <c r="F876" s="3">
        <f t="shared" si="13"/>
        <v>1275</v>
      </c>
      <c r="G876" s="148">
        <v>43921</v>
      </c>
    </row>
    <row r="877" spans="1:7">
      <c r="A877" s="146" t="s">
        <v>227</v>
      </c>
      <c r="B877" s="9"/>
      <c r="C877" s="147">
        <v>300</v>
      </c>
      <c r="D877" s="10"/>
      <c r="E877" s="3">
        <v>8.5</v>
      </c>
      <c r="F877" s="3">
        <f t="shared" si="13"/>
        <v>2550</v>
      </c>
      <c r="G877" s="148">
        <v>43921</v>
      </c>
    </row>
    <row r="878" spans="1:7">
      <c r="A878" s="146" t="s">
        <v>393</v>
      </c>
      <c r="B878" s="9"/>
      <c r="C878" s="147">
        <v>2000</v>
      </c>
      <c r="D878" s="10"/>
      <c r="E878" s="3">
        <v>8.5</v>
      </c>
      <c r="F878" s="3">
        <f t="shared" si="13"/>
        <v>17000</v>
      </c>
      <c r="G878" s="148">
        <v>43921</v>
      </c>
    </row>
    <row r="879" spans="1:7">
      <c r="A879" s="146" t="s">
        <v>394</v>
      </c>
      <c r="B879" s="9"/>
      <c r="C879" s="147">
        <v>500</v>
      </c>
      <c r="D879" s="10"/>
      <c r="E879" s="3">
        <v>8.5</v>
      </c>
      <c r="F879" s="3">
        <f t="shared" si="13"/>
        <v>4250</v>
      </c>
      <c r="G879" s="148">
        <v>43921</v>
      </c>
    </row>
    <row r="880" spans="1:7">
      <c r="A880" s="146" t="s">
        <v>221</v>
      </c>
      <c r="B880" s="9"/>
      <c r="C880" s="147">
        <v>100</v>
      </c>
      <c r="D880" s="10"/>
      <c r="E880" s="3">
        <v>8.5</v>
      </c>
      <c r="F880" s="3">
        <f t="shared" si="13"/>
        <v>850</v>
      </c>
      <c r="G880" s="148">
        <v>43921</v>
      </c>
    </row>
    <row r="881" spans="1:7">
      <c r="A881" s="146" t="s">
        <v>395</v>
      </c>
      <c r="B881" s="9"/>
      <c r="C881" s="147">
        <v>200</v>
      </c>
      <c r="D881" s="10"/>
      <c r="E881" s="3">
        <v>8.5</v>
      </c>
      <c r="F881" s="3">
        <f t="shared" si="13"/>
        <v>1700</v>
      </c>
      <c r="G881" s="148">
        <v>43921</v>
      </c>
    </row>
    <row r="882" spans="1:7">
      <c r="A882" s="146" t="s">
        <v>89</v>
      </c>
      <c r="B882" s="9"/>
      <c r="C882" s="147">
        <v>700</v>
      </c>
      <c r="D882" s="10"/>
      <c r="E882" s="3">
        <v>8.5</v>
      </c>
      <c r="F882" s="3">
        <f t="shared" si="13"/>
        <v>5950</v>
      </c>
      <c r="G882" s="148">
        <v>43921</v>
      </c>
    </row>
    <row r="883" spans="1:7">
      <c r="A883" s="146" t="s">
        <v>291</v>
      </c>
      <c r="B883" s="9"/>
      <c r="C883" s="147">
        <v>200</v>
      </c>
      <c r="D883" s="10"/>
      <c r="E883" s="3">
        <v>8.5</v>
      </c>
      <c r="F883" s="3">
        <f t="shared" si="13"/>
        <v>1700</v>
      </c>
      <c r="G883" s="148">
        <v>43921</v>
      </c>
    </row>
    <row r="884" spans="1:7">
      <c r="A884" s="146" t="s">
        <v>396</v>
      </c>
      <c r="B884" s="9"/>
      <c r="C884" s="147">
        <v>300</v>
      </c>
      <c r="D884" s="10"/>
      <c r="E884" s="3">
        <v>8.5</v>
      </c>
      <c r="F884" s="3">
        <f t="shared" si="13"/>
        <v>2550</v>
      </c>
      <c r="G884" s="148">
        <v>43921</v>
      </c>
    </row>
    <row r="885" spans="1:7">
      <c r="A885" s="146" t="s">
        <v>33</v>
      </c>
      <c r="B885" s="9"/>
      <c r="C885" s="147">
        <v>600</v>
      </c>
      <c r="D885" s="10"/>
      <c r="E885" s="3">
        <v>8.5</v>
      </c>
      <c r="F885" s="3">
        <f t="shared" si="13"/>
        <v>5100</v>
      </c>
      <c r="G885" s="148">
        <v>43921</v>
      </c>
    </row>
    <row r="886" spans="1:7">
      <c r="A886" s="146" t="s">
        <v>293</v>
      </c>
      <c r="B886" s="9"/>
      <c r="C886" s="147">
        <v>150</v>
      </c>
      <c r="D886" s="10"/>
      <c r="E886" s="3">
        <v>8.5</v>
      </c>
      <c r="F886" s="3">
        <f t="shared" si="13"/>
        <v>1275</v>
      </c>
      <c r="G886" s="148">
        <v>43921</v>
      </c>
    </row>
    <row r="887" spans="1:7">
      <c r="A887" s="146" t="s">
        <v>114</v>
      </c>
      <c r="B887" s="11"/>
      <c r="C887" s="147">
        <v>150</v>
      </c>
      <c r="D887" s="12"/>
      <c r="E887" s="3">
        <v>8.5</v>
      </c>
      <c r="F887" s="3">
        <f t="shared" si="13"/>
        <v>1275</v>
      </c>
      <c r="G887" s="148">
        <v>43921</v>
      </c>
    </row>
    <row r="888" spans="1:7">
      <c r="A888" s="149" t="s">
        <v>348</v>
      </c>
      <c r="B888" s="73" t="s">
        <v>361</v>
      </c>
      <c r="C888" s="150">
        <v>40</v>
      </c>
      <c r="D888" s="10" t="s">
        <v>358</v>
      </c>
      <c r="E888" s="3">
        <v>9</v>
      </c>
      <c r="F888" s="3">
        <f t="shared" ref="F888:F919" si="14">C888*E888</f>
        <v>360</v>
      </c>
      <c r="G888" s="148">
        <v>43921</v>
      </c>
    </row>
    <row r="889" spans="1:7">
      <c r="A889" s="149" t="s">
        <v>348</v>
      </c>
      <c r="B889" s="9"/>
      <c r="C889" s="150">
        <v>10</v>
      </c>
      <c r="D889" s="10"/>
      <c r="E889" s="3">
        <v>11.11</v>
      </c>
      <c r="F889" s="3">
        <f t="shared" si="14"/>
        <v>111.1</v>
      </c>
      <c r="G889" s="148">
        <v>43921</v>
      </c>
    </row>
    <row r="890" spans="1:7">
      <c r="A890" s="149" t="s">
        <v>124</v>
      </c>
      <c r="B890" s="9"/>
      <c r="C890" s="150">
        <v>25</v>
      </c>
      <c r="D890" s="10"/>
      <c r="E890" s="3">
        <v>11.11</v>
      </c>
      <c r="F890" s="3">
        <f t="shared" si="14"/>
        <v>277.75</v>
      </c>
      <c r="G890" s="148">
        <v>43921</v>
      </c>
    </row>
    <row r="891" spans="1:7">
      <c r="A891" s="149" t="s">
        <v>54</v>
      </c>
      <c r="B891" s="9"/>
      <c r="C891" s="150">
        <v>250</v>
      </c>
      <c r="D891" s="10"/>
      <c r="E891" s="3">
        <v>11.11</v>
      </c>
      <c r="F891" s="3">
        <f t="shared" si="14"/>
        <v>2777.5</v>
      </c>
      <c r="G891" s="148">
        <v>43921</v>
      </c>
    </row>
    <row r="892" spans="1:7">
      <c r="A892" s="149" t="s">
        <v>185</v>
      </c>
      <c r="B892" s="9"/>
      <c r="C892" s="150">
        <v>50</v>
      </c>
      <c r="D892" s="10"/>
      <c r="E892" s="3">
        <v>11.11</v>
      </c>
      <c r="F892" s="3">
        <f t="shared" si="14"/>
        <v>555.5</v>
      </c>
      <c r="G892" s="148">
        <v>43921</v>
      </c>
    </row>
    <row r="893" spans="1:7">
      <c r="A893" s="149" t="s">
        <v>317</v>
      </c>
      <c r="B893" s="9"/>
      <c r="C893" s="150">
        <v>25</v>
      </c>
      <c r="D893" s="10"/>
      <c r="E893" s="3">
        <v>11.11</v>
      </c>
      <c r="F893" s="3">
        <f t="shared" si="14"/>
        <v>277.75</v>
      </c>
      <c r="G893" s="148">
        <v>43921</v>
      </c>
    </row>
    <row r="894" spans="1:7">
      <c r="A894" s="149" t="s">
        <v>397</v>
      </c>
      <c r="B894" s="9"/>
      <c r="C894" s="150">
        <v>25</v>
      </c>
      <c r="D894" s="10"/>
      <c r="E894" s="3">
        <v>5</v>
      </c>
      <c r="F894" s="3">
        <f t="shared" si="14"/>
        <v>125</v>
      </c>
      <c r="G894" s="148">
        <v>43921</v>
      </c>
    </row>
    <row r="895" spans="1:7">
      <c r="A895" s="130" t="s">
        <v>223</v>
      </c>
      <c r="B895" s="9"/>
      <c r="C895" s="129">
        <v>75</v>
      </c>
      <c r="D895" s="10"/>
      <c r="E895" s="3">
        <v>5</v>
      </c>
      <c r="F895" s="3">
        <f t="shared" si="14"/>
        <v>375</v>
      </c>
      <c r="G895" s="148">
        <v>43921</v>
      </c>
    </row>
    <row r="896" spans="1:7">
      <c r="A896" s="130" t="s">
        <v>198</v>
      </c>
      <c r="B896" s="9"/>
      <c r="C896" s="129">
        <v>50</v>
      </c>
      <c r="D896" s="10"/>
      <c r="E896" s="3">
        <v>5</v>
      </c>
      <c r="F896" s="3">
        <f t="shared" si="14"/>
        <v>250</v>
      </c>
      <c r="G896" s="148">
        <v>43921</v>
      </c>
    </row>
    <row r="897" spans="1:7">
      <c r="A897" s="130" t="s">
        <v>379</v>
      </c>
      <c r="B897" s="11"/>
      <c r="C897" s="129">
        <v>50</v>
      </c>
      <c r="D897" s="12"/>
      <c r="E897" s="3">
        <v>5</v>
      </c>
      <c r="F897" s="3">
        <f t="shared" si="14"/>
        <v>250</v>
      </c>
      <c r="G897" s="148">
        <v>43921</v>
      </c>
    </row>
    <row r="898" spans="1:7">
      <c r="A898" s="2" t="s">
        <v>348</v>
      </c>
      <c r="B898" s="151" t="s">
        <v>117</v>
      </c>
      <c r="C898" s="4">
        <v>5</v>
      </c>
      <c r="D898" s="10" t="s">
        <v>87</v>
      </c>
      <c r="E898" s="3">
        <v>180</v>
      </c>
      <c r="F898" s="3">
        <f t="shared" si="14"/>
        <v>900</v>
      </c>
      <c r="G898" s="148">
        <v>43921</v>
      </c>
    </row>
    <row r="899" spans="1:7">
      <c r="A899" s="2" t="s">
        <v>229</v>
      </c>
      <c r="B899" s="151"/>
      <c r="C899" s="4">
        <v>2</v>
      </c>
      <c r="D899" s="10"/>
      <c r="E899" s="3">
        <v>160</v>
      </c>
      <c r="F899" s="3">
        <f t="shared" si="14"/>
        <v>320</v>
      </c>
      <c r="G899" s="148">
        <v>43921</v>
      </c>
    </row>
    <row r="900" spans="1:7">
      <c r="A900" s="2" t="s">
        <v>34</v>
      </c>
      <c r="B900" s="151"/>
      <c r="C900" s="4">
        <v>5</v>
      </c>
      <c r="D900" s="10"/>
      <c r="E900" s="3">
        <v>160</v>
      </c>
      <c r="F900" s="3">
        <f t="shared" si="14"/>
        <v>800</v>
      </c>
      <c r="G900" s="148">
        <v>43921</v>
      </c>
    </row>
    <row r="901" spans="1:7">
      <c r="A901" s="2" t="s">
        <v>392</v>
      </c>
      <c r="B901" s="151"/>
      <c r="C901" s="4">
        <v>5</v>
      </c>
      <c r="D901" s="10"/>
      <c r="E901" s="3">
        <v>160</v>
      </c>
      <c r="F901" s="3">
        <f t="shared" si="14"/>
        <v>800</v>
      </c>
      <c r="G901" s="148">
        <v>43921</v>
      </c>
    </row>
    <row r="902" spans="1:7">
      <c r="A902" s="2" t="s">
        <v>398</v>
      </c>
      <c r="B902" s="151"/>
      <c r="C902" s="4">
        <v>2</v>
      </c>
      <c r="D902" s="10"/>
      <c r="E902" s="3">
        <v>160</v>
      </c>
      <c r="F902" s="3">
        <f t="shared" si="14"/>
        <v>320</v>
      </c>
      <c r="G902" s="148">
        <v>43921</v>
      </c>
    </row>
    <row r="903" spans="1:7">
      <c r="A903" s="2" t="s">
        <v>399</v>
      </c>
      <c r="B903" s="151"/>
      <c r="C903" s="4">
        <v>3</v>
      </c>
      <c r="D903" s="10"/>
      <c r="E903" s="3">
        <v>160</v>
      </c>
      <c r="F903" s="3">
        <f t="shared" si="14"/>
        <v>480</v>
      </c>
      <c r="G903" s="148">
        <v>43921</v>
      </c>
    </row>
    <row r="904" spans="1:7">
      <c r="A904" s="2" t="s">
        <v>217</v>
      </c>
      <c r="B904" s="151"/>
      <c r="C904" s="4">
        <v>2</v>
      </c>
      <c r="D904" s="10"/>
      <c r="E904" s="3">
        <v>160</v>
      </c>
      <c r="F904" s="3">
        <f t="shared" si="14"/>
        <v>320</v>
      </c>
      <c r="G904" s="148">
        <v>43921</v>
      </c>
    </row>
    <row r="905" spans="1:7">
      <c r="A905" s="2" t="s">
        <v>383</v>
      </c>
      <c r="B905" s="151"/>
      <c r="C905" s="4">
        <v>5</v>
      </c>
      <c r="D905" s="10"/>
      <c r="E905" s="3">
        <v>160</v>
      </c>
      <c r="F905" s="3">
        <f t="shared" si="14"/>
        <v>800</v>
      </c>
      <c r="G905" s="148">
        <v>43921</v>
      </c>
    </row>
    <row r="906" spans="1:7">
      <c r="A906" s="2" t="s">
        <v>400</v>
      </c>
      <c r="B906" s="151"/>
      <c r="C906" s="4">
        <v>2</v>
      </c>
      <c r="D906" s="10"/>
      <c r="E906" s="3">
        <v>160</v>
      </c>
      <c r="F906" s="3">
        <f t="shared" si="14"/>
        <v>320</v>
      </c>
      <c r="G906" s="148">
        <v>43921</v>
      </c>
    </row>
    <row r="907" spans="1:7">
      <c r="A907" s="2" t="s">
        <v>383</v>
      </c>
      <c r="B907" s="152"/>
      <c r="C907" s="4">
        <v>14</v>
      </c>
      <c r="D907" s="12"/>
      <c r="E907" s="3">
        <v>160</v>
      </c>
      <c r="F907" s="3">
        <f t="shared" si="14"/>
        <v>2240</v>
      </c>
      <c r="G907" s="148">
        <v>43921</v>
      </c>
    </row>
    <row r="908" spans="1:7">
      <c r="A908" s="2" t="s">
        <v>385</v>
      </c>
      <c r="B908" s="153" t="s">
        <v>166</v>
      </c>
      <c r="C908" s="4">
        <v>5</v>
      </c>
      <c r="D908" s="38" t="s">
        <v>87</v>
      </c>
      <c r="E908" s="3">
        <v>240</v>
      </c>
      <c r="F908" s="3">
        <f t="shared" si="14"/>
        <v>1200</v>
      </c>
      <c r="G908" s="148">
        <v>43921</v>
      </c>
    </row>
    <row r="909" spans="1:7">
      <c r="A909" s="2" t="s">
        <v>88</v>
      </c>
      <c r="B909" s="151"/>
      <c r="C909" s="4">
        <v>5</v>
      </c>
      <c r="D909" s="10"/>
      <c r="E909" s="3">
        <v>240</v>
      </c>
      <c r="F909" s="3">
        <f t="shared" si="14"/>
        <v>1200</v>
      </c>
      <c r="G909" s="148">
        <v>43921</v>
      </c>
    </row>
    <row r="910" spans="1:7">
      <c r="A910" s="2" t="s">
        <v>398</v>
      </c>
      <c r="B910" s="151"/>
      <c r="C910" s="4">
        <v>2</v>
      </c>
      <c r="D910" s="10"/>
      <c r="E910" s="3">
        <v>240</v>
      </c>
      <c r="F910" s="3">
        <f t="shared" si="14"/>
        <v>480</v>
      </c>
      <c r="G910" s="148">
        <v>43921</v>
      </c>
    </row>
    <row r="911" spans="1:7">
      <c r="A911" s="2" t="s">
        <v>217</v>
      </c>
      <c r="B911" s="151"/>
      <c r="C911" s="4">
        <v>2</v>
      </c>
      <c r="D911" s="10"/>
      <c r="E911" s="3">
        <v>240</v>
      </c>
      <c r="F911" s="3">
        <f t="shared" si="14"/>
        <v>480</v>
      </c>
      <c r="G911" s="148">
        <v>43921</v>
      </c>
    </row>
    <row r="912" spans="1:7">
      <c r="A912" s="2" t="s">
        <v>216</v>
      </c>
      <c r="B912" s="151"/>
      <c r="C912" s="4">
        <v>2</v>
      </c>
      <c r="D912" s="10"/>
      <c r="E912" s="3">
        <v>240</v>
      </c>
      <c r="F912" s="3">
        <f t="shared" si="14"/>
        <v>480</v>
      </c>
      <c r="G912" s="148">
        <v>43921</v>
      </c>
    </row>
    <row r="913" spans="1:7">
      <c r="A913" s="2" t="s">
        <v>33</v>
      </c>
      <c r="B913" s="151"/>
      <c r="C913" s="4">
        <v>5</v>
      </c>
      <c r="D913" s="10"/>
      <c r="E913" s="3">
        <v>240</v>
      </c>
      <c r="F913" s="3">
        <f t="shared" si="14"/>
        <v>1200</v>
      </c>
      <c r="G913" s="148">
        <v>43921</v>
      </c>
    </row>
    <row r="914" spans="1:7">
      <c r="A914" s="2" t="s">
        <v>383</v>
      </c>
      <c r="B914" s="151"/>
      <c r="C914" s="4">
        <v>5</v>
      </c>
      <c r="D914" s="10"/>
      <c r="E914" s="3">
        <v>240</v>
      </c>
      <c r="F914" s="3">
        <f t="shared" si="14"/>
        <v>1200</v>
      </c>
      <c r="G914" s="148">
        <v>43921</v>
      </c>
    </row>
    <row r="915" spans="1:7">
      <c r="A915" s="2" t="s">
        <v>293</v>
      </c>
      <c r="B915" s="151"/>
      <c r="C915" s="4">
        <v>1</v>
      </c>
      <c r="D915" s="10"/>
      <c r="E915" s="3">
        <v>240</v>
      </c>
      <c r="F915" s="3">
        <f t="shared" si="14"/>
        <v>240</v>
      </c>
      <c r="G915" s="148">
        <v>43921</v>
      </c>
    </row>
    <row r="916" spans="1:7">
      <c r="A916" s="2" t="s">
        <v>383</v>
      </c>
      <c r="B916" s="152"/>
      <c r="C916" s="4">
        <v>36</v>
      </c>
      <c r="D916" s="12"/>
      <c r="E916" s="3">
        <v>240</v>
      </c>
      <c r="F916" s="3">
        <f t="shared" si="14"/>
        <v>8640</v>
      </c>
      <c r="G916" s="148">
        <v>43921</v>
      </c>
    </row>
    <row r="917" spans="1:7">
      <c r="A917" s="2" t="s">
        <v>392</v>
      </c>
      <c r="B917" s="153" t="s">
        <v>140</v>
      </c>
      <c r="C917" s="4">
        <v>30</v>
      </c>
      <c r="D917" s="38" t="s">
        <v>87</v>
      </c>
      <c r="E917" s="3">
        <v>90</v>
      </c>
      <c r="F917" s="3">
        <f t="shared" si="14"/>
        <v>2700</v>
      </c>
      <c r="G917" s="148">
        <v>43921</v>
      </c>
    </row>
    <row r="918" spans="1:7">
      <c r="A918" s="2" t="s">
        <v>400</v>
      </c>
      <c r="B918" s="151"/>
      <c r="C918" s="4">
        <v>6</v>
      </c>
      <c r="D918" s="10"/>
      <c r="E918" s="3">
        <v>90</v>
      </c>
      <c r="F918" s="3">
        <f t="shared" si="14"/>
        <v>540</v>
      </c>
      <c r="G918" s="148">
        <v>43921</v>
      </c>
    </row>
    <row r="919" spans="1:7">
      <c r="A919" s="2" t="s">
        <v>383</v>
      </c>
      <c r="B919" s="152"/>
      <c r="C919" s="4">
        <v>38</v>
      </c>
      <c r="D919" s="12"/>
      <c r="E919" s="3">
        <v>90</v>
      </c>
      <c r="F919" s="3">
        <f t="shared" ref="F919:F958" si="15">C919*E919</f>
        <v>3420</v>
      </c>
      <c r="G919" s="148">
        <v>43921</v>
      </c>
    </row>
    <row r="920" spans="1:7">
      <c r="A920" s="2" t="s">
        <v>297</v>
      </c>
      <c r="B920" s="153" t="s">
        <v>146</v>
      </c>
      <c r="C920" s="4">
        <v>20</v>
      </c>
      <c r="D920" s="38" t="s">
        <v>148</v>
      </c>
      <c r="E920" s="3">
        <v>40</v>
      </c>
      <c r="F920" s="3">
        <f t="shared" si="15"/>
        <v>800</v>
      </c>
      <c r="G920" s="148">
        <v>43921</v>
      </c>
    </row>
    <row r="921" spans="1:7">
      <c r="A921" s="2" t="s">
        <v>217</v>
      </c>
      <c r="B921" s="154"/>
      <c r="C921" s="4">
        <v>10</v>
      </c>
      <c r="D921" s="12"/>
      <c r="E921" s="3">
        <v>40</v>
      </c>
      <c r="F921" s="3">
        <f t="shared" si="15"/>
        <v>400</v>
      </c>
      <c r="G921" s="148">
        <v>43921</v>
      </c>
    </row>
    <row r="922" spans="1:7">
      <c r="A922" s="2" t="s">
        <v>34</v>
      </c>
      <c r="B922" s="3" t="s">
        <v>401</v>
      </c>
      <c r="C922" s="4">
        <v>10</v>
      </c>
      <c r="D922" s="5" t="s">
        <v>148</v>
      </c>
      <c r="E922" s="3">
        <v>55</v>
      </c>
      <c r="F922" s="3">
        <f t="shared" si="15"/>
        <v>550</v>
      </c>
      <c r="G922" s="148">
        <v>43921</v>
      </c>
    </row>
    <row r="923" spans="1:7">
      <c r="A923" s="2" t="s">
        <v>398</v>
      </c>
      <c r="B923" s="3" t="s">
        <v>402</v>
      </c>
      <c r="C923" s="4">
        <v>6</v>
      </c>
      <c r="D923" s="5" t="s">
        <v>148</v>
      </c>
      <c r="E923" s="3">
        <v>78</v>
      </c>
      <c r="F923" s="3">
        <f t="shared" si="15"/>
        <v>468</v>
      </c>
      <c r="G923" s="148">
        <v>43921</v>
      </c>
    </row>
    <row r="924" spans="1:7">
      <c r="A924" s="2" t="s">
        <v>89</v>
      </c>
      <c r="B924" s="3" t="s">
        <v>403</v>
      </c>
      <c r="C924" s="4">
        <v>7</v>
      </c>
      <c r="D924" s="5" t="s">
        <v>148</v>
      </c>
      <c r="E924" s="3">
        <v>50</v>
      </c>
      <c r="F924" s="3">
        <f t="shared" si="15"/>
        <v>350</v>
      </c>
      <c r="G924" s="148">
        <v>43921</v>
      </c>
    </row>
    <row r="925" spans="1:7">
      <c r="A925" s="2" t="s">
        <v>400</v>
      </c>
      <c r="B925" s="3" t="s">
        <v>404</v>
      </c>
      <c r="C925" s="4">
        <v>10</v>
      </c>
      <c r="D925" s="5" t="s">
        <v>148</v>
      </c>
      <c r="E925" s="3">
        <v>35</v>
      </c>
      <c r="F925" s="3">
        <f t="shared" si="15"/>
        <v>350</v>
      </c>
      <c r="G925" s="148">
        <v>43921</v>
      </c>
    </row>
    <row r="926" spans="1:7">
      <c r="A926" s="8" t="s">
        <v>49</v>
      </c>
      <c r="B926" s="155" t="s">
        <v>405</v>
      </c>
      <c r="C926" s="5">
        <v>6</v>
      </c>
      <c r="D926" s="38" t="s">
        <v>87</v>
      </c>
      <c r="E926" s="3">
        <v>48</v>
      </c>
      <c r="F926" s="3">
        <f t="shared" si="15"/>
        <v>288</v>
      </c>
      <c r="G926" s="148">
        <v>43921</v>
      </c>
    </row>
    <row r="927" spans="1:7">
      <c r="A927" s="8" t="s">
        <v>217</v>
      </c>
      <c r="B927" s="156"/>
      <c r="C927" s="5">
        <v>20</v>
      </c>
      <c r="D927" s="10"/>
      <c r="E927" s="3">
        <v>48</v>
      </c>
      <c r="F927" s="3">
        <f t="shared" si="15"/>
        <v>960</v>
      </c>
      <c r="G927" s="148">
        <v>43921</v>
      </c>
    </row>
    <row r="928" spans="1:7">
      <c r="A928" s="8" t="s">
        <v>216</v>
      </c>
      <c r="B928" s="157"/>
      <c r="C928" s="5">
        <v>10</v>
      </c>
      <c r="D928" s="12"/>
      <c r="E928" s="3">
        <v>48</v>
      </c>
      <c r="F928" s="3">
        <f t="shared" si="15"/>
        <v>480</v>
      </c>
      <c r="G928" s="148">
        <v>43921</v>
      </c>
    </row>
    <row r="929" spans="1:7">
      <c r="A929" s="8" t="s">
        <v>223</v>
      </c>
      <c r="B929" s="3" t="s">
        <v>406</v>
      </c>
      <c r="C929" s="5">
        <v>5</v>
      </c>
      <c r="D929" s="38" t="s">
        <v>87</v>
      </c>
      <c r="E929" s="3">
        <v>40</v>
      </c>
      <c r="F929" s="3">
        <f t="shared" si="15"/>
        <v>200</v>
      </c>
      <c r="G929" s="148">
        <v>43921</v>
      </c>
    </row>
    <row r="930" spans="1:7">
      <c r="A930" s="8" t="s">
        <v>217</v>
      </c>
      <c r="B930" s="73" t="s">
        <v>407</v>
      </c>
      <c r="C930" s="5">
        <v>5</v>
      </c>
      <c r="D930" s="38" t="s">
        <v>87</v>
      </c>
      <c r="E930" s="3">
        <v>40</v>
      </c>
      <c r="F930" s="3">
        <f t="shared" si="15"/>
        <v>200</v>
      </c>
      <c r="G930" s="148">
        <v>43921</v>
      </c>
    </row>
    <row r="931" spans="1:7">
      <c r="A931" s="2" t="s">
        <v>88</v>
      </c>
      <c r="B931" s="155" t="s">
        <v>333</v>
      </c>
      <c r="C931" s="4">
        <v>10</v>
      </c>
      <c r="D931" s="38" t="s">
        <v>87</v>
      </c>
      <c r="E931" s="3">
        <v>58</v>
      </c>
      <c r="F931" s="3">
        <f t="shared" si="15"/>
        <v>580</v>
      </c>
      <c r="G931" s="148">
        <v>43921</v>
      </c>
    </row>
    <row r="932" spans="1:7">
      <c r="A932" s="2" t="s">
        <v>408</v>
      </c>
      <c r="B932" s="158"/>
      <c r="C932" s="4">
        <v>5</v>
      </c>
      <c r="D932" s="10"/>
      <c r="E932" s="3">
        <v>58</v>
      </c>
      <c r="F932" s="3">
        <f t="shared" si="15"/>
        <v>290</v>
      </c>
      <c r="G932" s="148">
        <v>43921</v>
      </c>
    </row>
    <row r="933" spans="1:7">
      <c r="A933" s="2" t="s">
        <v>217</v>
      </c>
      <c r="B933" s="158"/>
      <c r="C933" s="4">
        <v>10</v>
      </c>
      <c r="D933" s="10"/>
      <c r="E933" s="3">
        <v>58</v>
      </c>
      <c r="F933" s="3">
        <f t="shared" si="15"/>
        <v>580</v>
      </c>
      <c r="G933" s="148">
        <v>43921</v>
      </c>
    </row>
    <row r="934" spans="1:7">
      <c r="A934" s="2" t="s">
        <v>216</v>
      </c>
      <c r="B934" s="158"/>
      <c r="C934" s="4">
        <v>10</v>
      </c>
      <c r="D934" s="10"/>
      <c r="E934" s="3">
        <v>58</v>
      </c>
      <c r="F934" s="3">
        <f t="shared" si="15"/>
        <v>580</v>
      </c>
      <c r="G934" s="148">
        <v>43921</v>
      </c>
    </row>
    <row r="935" spans="1:7">
      <c r="A935" s="2" t="s">
        <v>33</v>
      </c>
      <c r="B935" s="158"/>
      <c r="C935" s="4">
        <v>10</v>
      </c>
      <c r="D935" s="10"/>
      <c r="E935" s="3">
        <v>58</v>
      </c>
      <c r="F935" s="3">
        <f t="shared" si="15"/>
        <v>580</v>
      </c>
      <c r="G935" s="148">
        <v>43921</v>
      </c>
    </row>
    <row r="936" spans="1:7">
      <c r="A936" s="159" t="s">
        <v>383</v>
      </c>
      <c r="B936" s="158"/>
      <c r="C936" s="153">
        <v>29</v>
      </c>
      <c r="D936" s="12"/>
      <c r="E936" s="3">
        <v>58</v>
      </c>
      <c r="F936" s="3">
        <f t="shared" si="15"/>
        <v>1682</v>
      </c>
      <c r="G936" s="148">
        <v>43921</v>
      </c>
    </row>
    <row r="937" spans="1:7">
      <c r="A937" s="2" t="s">
        <v>383</v>
      </c>
      <c r="B937" s="160" t="s">
        <v>332</v>
      </c>
      <c r="C937" s="4">
        <v>67</v>
      </c>
      <c r="D937" s="5" t="s">
        <v>87</v>
      </c>
      <c r="E937" s="3">
        <v>170</v>
      </c>
      <c r="F937" s="3">
        <f t="shared" si="15"/>
        <v>11390</v>
      </c>
      <c r="G937" s="148">
        <v>43921</v>
      </c>
    </row>
    <row r="938" spans="1:7">
      <c r="A938" s="2" t="s">
        <v>34</v>
      </c>
      <c r="B938" s="155" t="s">
        <v>338</v>
      </c>
      <c r="C938" s="4">
        <v>60</v>
      </c>
      <c r="D938" s="38" t="s">
        <v>148</v>
      </c>
      <c r="E938" s="3">
        <v>44.74</v>
      </c>
      <c r="F938" s="3">
        <f t="shared" si="15"/>
        <v>2684.4</v>
      </c>
      <c r="G938" s="148">
        <v>43921</v>
      </c>
    </row>
    <row r="939" spans="1:7">
      <c r="A939" s="2" t="s">
        <v>392</v>
      </c>
      <c r="B939" s="158"/>
      <c r="C939" s="4">
        <v>50</v>
      </c>
      <c r="D939" s="10"/>
      <c r="E939" s="3">
        <v>44.74</v>
      </c>
      <c r="F939" s="3">
        <f t="shared" si="15"/>
        <v>2237</v>
      </c>
      <c r="G939" s="148">
        <v>43921</v>
      </c>
    </row>
    <row r="940" spans="1:7">
      <c r="A940" s="2" t="s">
        <v>398</v>
      </c>
      <c r="B940" s="158"/>
      <c r="C940" s="4">
        <v>20</v>
      </c>
      <c r="D940" s="10"/>
      <c r="E940" s="3">
        <v>44.74</v>
      </c>
      <c r="F940" s="3">
        <f t="shared" si="15"/>
        <v>894.8</v>
      </c>
      <c r="G940" s="148">
        <v>43921</v>
      </c>
    </row>
    <row r="941" spans="1:7">
      <c r="A941" s="2" t="s">
        <v>89</v>
      </c>
      <c r="B941" s="158"/>
      <c r="C941" s="4">
        <v>20</v>
      </c>
      <c r="D941" s="10"/>
      <c r="E941" s="3">
        <v>44.74</v>
      </c>
      <c r="F941" s="3">
        <f t="shared" si="15"/>
        <v>894.8</v>
      </c>
      <c r="G941" s="148">
        <v>43921</v>
      </c>
    </row>
    <row r="942" spans="1:7">
      <c r="A942" s="2" t="s">
        <v>217</v>
      </c>
      <c r="B942" s="158"/>
      <c r="C942" s="4">
        <v>20</v>
      </c>
      <c r="D942" s="10"/>
      <c r="E942" s="3">
        <v>44.74</v>
      </c>
      <c r="F942" s="3">
        <f t="shared" si="15"/>
        <v>894.8</v>
      </c>
      <c r="G942" s="148">
        <v>43921</v>
      </c>
    </row>
    <row r="943" spans="1:7">
      <c r="A943" s="2" t="s">
        <v>216</v>
      </c>
      <c r="B943" s="158"/>
      <c r="C943" s="4">
        <v>20</v>
      </c>
      <c r="D943" s="10"/>
      <c r="E943" s="3">
        <v>44.74</v>
      </c>
      <c r="F943" s="3">
        <f t="shared" si="15"/>
        <v>894.8</v>
      </c>
      <c r="G943" s="148">
        <v>43921</v>
      </c>
    </row>
    <row r="944" spans="1:7">
      <c r="A944" s="2" t="s">
        <v>33</v>
      </c>
      <c r="B944" s="158"/>
      <c r="C944" s="4">
        <v>20</v>
      </c>
      <c r="D944" s="10"/>
      <c r="E944" s="3">
        <v>44.74</v>
      </c>
      <c r="F944" s="3">
        <f t="shared" si="15"/>
        <v>894.8</v>
      </c>
      <c r="G944" s="148">
        <v>43921</v>
      </c>
    </row>
    <row r="945" spans="1:7">
      <c r="A945" s="2" t="s">
        <v>383</v>
      </c>
      <c r="B945" s="161"/>
      <c r="C945" s="4">
        <v>40</v>
      </c>
      <c r="D945" s="12"/>
      <c r="E945" s="3">
        <v>44.74</v>
      </c>
      <c r="F945" s="3">
        <f t="shared" si="15"/>
        <v>1789.6</v>
      </c>
      <c r="G945" s="148">
        <v>43921</v>
      </c>
    </row>
    <row r="946" spans="1:7">
      <c r="A946" s="8" t="s">
        <v>34</v>
      </c>
      <c r="B946" s="155" t="s">
        <v>409</v>
      </c>
      <c r="C946" s="4">
        <v>6</v>
      </c>
      <c r="D946" s="38" t="s">
        <v>148</v>
      </c>
      <c r="E946" s="3">
        <v>38</v>
      </c>
      <c r="F946" s="3">
        <f t="shared" si="15"/>
        <v>228</v>
      </c>
      <c r="G946" s="148">
        <v>43921</v>
      </c>
    </row>
    <row r="947" spans="1:7">
      <c r="A947" s="8" t="s">
        <v>88</v>
      </c>
      <c r="B947" s="158"/>
      <c r="C947" s="4">
        <v>7</v>
      </c>
      <c r="D947" s="10"/>
      <c r="E947" s="3">
        <v>38</v>
      </c>
      <c r="F947" s="3">
        <f t="shared" si="15"/>
        <v>266</v>
      </c>
      <c r="G947" s="148">
        <v>43921</v>
      </c>
    </row>
    <row r="948" spans="1:7">
      <c r="A948" s="8" t="s">
        <v>89</v>
      </c>
      <c r="B948" s="158"/>
      <c r="C948" s="4">
        <v>13</v>
      </c>
      <c r="D948" s="10"/>
      <c r="E948" s="3">
        <v>38</v>
      </c>
      <c r="F948" s="3">
        <f t="shared" si="15"/>
        <v>494</v>
      </c>
      <c r="G948" s="148">
        <v>43921</v>
      </c>
    </row>
    <row r="949" spans="1:7">
      <c r="A949" s="8" t="s">
        <v>34</v>
      </c>
      <c r="B949" s="155" t="s">
        <v>410</v>
      </c>
      <c r="C949" s="4">
        <v>65</v>
      </c>
      <c r="D949" s="38" t="s">
        <v>148</v>
      </c>
      <c r="E949" s="3">
        <v>50.845</v>
      </c>
      <c r="F949" s="3">
        <f t="shared" si="15"/>
        <v>3304.925</v>
      </c>
      <c r="G949" s="148">
        <v>43921</v>
      </c>
    </row>
    <row r="950" spans="1:7">
      <c r="A950" s="8" t="s">
        <v>19</v>
      </c>
      <c r="B950" s="158"/>
      <c r="C950" s="4">
        <v>11</v>
      </c>
      <c r="D950" s="10"/>
      <c r="E950" s="3">
        <v>50.845</v>
      </c>
      <c r="F950" s="3">
        <f t="shared" si="15"/>
        <v>559.295</v>
      </c>
      <c r="G950" s="148">
        <v>43921</v>
      </c>
    </row>
    <row r="951" spans="1:7">
      <c r="A951" s="8" t="s">
        <v>88</v>
      </c>
      <c r="B951" s="158"/>
      <c r="C951" s="4">
        <v>60</v>
      </c>
      <c r="D951" s="10"/>
      <c r="E951" s="3">
        <v>50.845</v>
      </c>
      <c r="F951" s="3">
        <f t="shared" si="15"/>
        <v>3050.7</v>
      </c>
      <c r="G951" s="148">
        <v>43921</v>
      </c>
    </row>
    <row r="952" spans="1:7">
      <c r="A952" s="8" t="s">
        <v>398</v>
      </c>
      <c r="B952" s="158"/>
      <c r="C952" s="4">
        <v>48</v>
      </c>
      <c r="D952" s="10"/>
      <c r="E952" s="3">
        <v>50.845</v>
      </c>
      <c r="F952" s="3">
        <f t="shared" si="15"/>
        <v>2440.56</v>
      </c>
      <c r="G952" s="148">
        <v>43921</v>
      </c>
    </row>
    <row r="953" spans="1:7">
      <c r="A953" s="8" t="s">
        <v>89</v>
      </c>
      <c r="B953" s="158"/>
      <c r="C953" s="4">
        <v>40</v>
      </c>
      <c r="D953" s="10"/>
      <c r="E953" s="3">
        <v>50.845</v>
      </c>
      <c r="F953" s="3">
        <f t="shared" si="15"/>
        <v>2033.8</v>
      </c>
      <c r="G953" s="148">
        <v>43921</v>
      </c>
    </row>
    <row r="954" spans="1:7">
      <c r="A954" s="8" t="s">
        <v>217</v>
      </c>
      <c r="B954" s="158"/>
      <c r="C954" s="4">
        <v>30</v>
      </c>
      <c r="D954" s="10"/>
      <c r="E954" s="3">
        <v>50.845</v>
      </c>
      <c r="F954" s="3">
        <f t="shared" si="15"/>
        <v>1525.35</v>
      </c>
      <c r="G954" s="148">
        <v>43921</v>
      </c>
    </row>
    <row r="955" spans="1:7">
      <c r="A955" s="8" t="s">
        <v>216</v>
      </c>
      <c r="B955" s="158"/>
      <c r="C955" s="4">
        <v>30</v>
      </c>
      <c r="D955" s="10"/>
      <c r="E955" s="3">
        <v>50.845</v>
      </c>
      <c r="F955" s="3">
        <f t="shared" si="15"/>
        <v>1525.35</v>
      </c>
      <c r="G955" s="148">
        <v>43921</v>
      </c>
    </row>
    <row r="956" spans="1:7">
      <c r="A956" s="8" t="s">
        <v>33</v>
      </c>
      <c r="B956" s="158"/>
      <c r="C956" s="4">
        <v>50</v>
      </c>
      <c r="D956" s="10"/>
      <c r="E956" s="3">
        <v>50.845</v>
      </c>
      <c r="F956" s="3">
        <f t="shared" si="15"/>
        <v>2542.25</v>
      </c>
      <c r="G956" s="148">
        <v>43921</v>
      </c>
    </row>
    <row r="957" spans="1:7">
      <c r="A957" s="8" t="s">
        <v>383</v>
      </c>
      <c r="B957" s="158"/>
      <c r="C957" s="4">
        <v>90</v>
      </c>
      <c r="D957" s="10"/>
      <c r="E957" s="3">
        <v>50.845</v>
      </c>
      <c r="F957" s="3">
        <f t="shared" si="15"/>
        <v>4576.05</v>
      </c>
      <c r="G957" s="148">
        <v>43921</v>
      </c>
    </row>
    <row r="958" spans="1:7">
      <c r="A958" s="8" t="s">
        <v>18</v>
      </c>
      <c r="B958" s="161"/>
      <c r="C958" s="4">
        <v>23</v>
      </c>
      <c r="D958" s="12"/>
      <c r="E958" s="3">
        <v>50.845</v>
      </c>
      <c r="F958" s="3">
        <f t="shared" si="15"/>
        <v>1169.435</v>
      </c>
      <c r="G958" s="148">
        <v>43921</v>
      </c>
    </row>
    <row r="959" spans="1:7">
      <c r="A959" s="8" t="s">
        <v>383</v>
      </c>
      <c r="B959" s="3" t="s">
        <v>411</v>
      </c>
      <c r="C959" s="5">
        <v>89</v>
      </c>
      <c r="D959" s="5" t="s">
        <v>133</v>
      </c>
      <c r="E959" s="3">
        <v>27</v>
      </c>
      <c r="F959" s="3">
        <f t="shared" ref="F959:F990" si="16">C959*E959</f>
        <v>2403</v>
      </c>
      <c r="G959" s="139">
        <v>4.28</v>
      </c>
    </row>
    <row r="960" spans="1:7">
      <c r="A960" s="130" t="s">
        <v>383</v>
      </c>
      <c r="B960" s="73" t="s">
        <v>370</v>
      </c>
      <c r="C960" s="129">
        <v>1450</v>
      </c>
      <c r="D960" s="38" t="s">
        <v>133</v>
      </c>
      <c r="E960" s="3">
        <v>8.5</v>
      </c>
      <c r="F960" s="3">
        <f t="shared" si="16"/>
        <v>12325</v>
      </c>
      <c r="G960" s="139">
        <v>4.28</v>
      </c>
    </row>
    <row r="961" spans="1:7">
      <c r="A961" s="130" t="s">
        <v>106</v>
      </c>
      <c r="B961" s="9"/>
      <c r="C961" s="129">
        <v>200</v>
      </c>
      <c r="D961" s="10"/>
      <c r="E961" s="3">
        <v>8.5</v>
      </c>
      <c r="F961" s="3">
        <f t="shared" si="16"/>
        <v>1700</v>
      </c>
      <c r="G961" s="139">
        <v>4.28</v>
      </c>
    </row>
    <row r="962" spans="1:7">
      <c r="A962" s="130" t="s">
        <v>152</v>
      </c>
      <c r="B962" s="9"/>
      <c r="C962" s="129">
        <v>300</v>
      </c>
      <c r="D962" s="10"/>
      <c r="E962" s="3">
        <v>8.5</v>
      </c>
      <c r="F962" s="3">
        <f t="shared" si="16"/>
        <v>2550</v>
      </c>
      <c r="G962" s="139">
        <v>4.28</v>
      </c>
    </row>
    <row r="963" spans="1:7">
      <c r="A963" s="130" t="s">
        <v>29</v>
      </c>
      <c r="B963" s="9"/>
      <c r="C963" s="129">
        <v>2800</v>
      </c>
      <c r="D963" s="10"/>
      <c r="E963" s="3">
        <v>8.5</v>
      </c>
      <c r="F963" s="3">
        <f t="shared" si="16"/>
        <v>23800</v>
      </c>
      <c r="G963" s="139">
        <v>4.28</v>
      </c>
    </row>
    <row r="964" spans="1:7">
      <c r="A964" s="130" t="s">
        <v>64</v>
      </c>
      <c r="B964" s="9"/>
      <c r="C964" s="129">
        <v>500</v>
      </c>
      <c r="D964" s="10"/>
      <c r="E964" s="3">
        <v>8.5</v>
      </c>
      <c r="F964" s="3">
        <f t="shared" si="16"/>
        <v>4250</v>
      </c>
      <c r="G964" s="139">
        <v>4.28</v>
      </c>
    </row>
    <row r="965" spans="1:7">
      <c r="A965" s="130" t="s">
        <v>49</v>
      </c>
      <c r="B965" s="9"/>
      <c r="C965" s="129">
        <v>1000</v>
      </c>
      <c r="D965" s="10"/>
      <c r="E965" s="3">
        <v>8.5</v>
      </c>
      <c r="F965" s="3">
        <f t="shared" si="16"/>
        <v>8500</v>
      </c>
      <c r="G965" s="139">
        <v>4.28</v>
      </c>
    </row>
    <row r="966" spans="1:7">
      <c r="A966" s="130" t="s">
        <v>113</v>
      </c>
      <c r="B966" s="9"/>
      <c r="C966" s="129">
        <v>600</v>
      </c>
      <c r="D966" s="10"/>
      <c r="E966" s="3">
        <v>8.5</v>
      </c>
      <c r="F966" s="3">
        <f t="shared" si="16"/>
        <v>5100</v>
      </c>
      <c r="G966" s="139">
        <v>4.28</v>
      </c>
    </row>
    <row r="967" spans="1:7">
      <c r="A967" s="130" t="s">
        <v>34</v>
      </c>
      <c r="B967" s="9"/>
      <c r="C967" s="129">
        <v>600</v>
      </c>
      <c r="D967" s="10"/>
      <c r="E967" s="3">
        <v>8.5</v>
      </c>
      <c r="F967" s="3">
        <f t="shared" si="16"/>
        <v>5100</v>
      </c>
      <c r="G967" s="139">
        <v>4.28</v>
      </c>
    </row>
    <row r="968" spans="1:7">
      <c r="A968" s="130" t="s">
        <v>297</v>
      </c>
      <c r="B968" s="9"/>
      <c r="C968" s="129">
        <v>200</v>
      </c>
      <c r="D968" s="10"/>
      <c r="E968" s="3">
        <v>8.5</v>
      </c>
      <c r="F968" s="3">
        <f t="shared" si="16"/>
        <v>1700</v>
      </c>
      <c r="G968" s="139">
        <v>4.28</v>
      </c>
    </row>
    <row r="969" spans="1:7">
      <c r="A969" s="130" t="s">
        <v>16</v>
      </c>
      <c r="B969" s="9"/>
      <c r="C969" s="129">
        <v>1300</v>
      </c>
      <c r="D969" s="10"/>
      <c r="E969" s="3">
        <v>8.5</v>
      </c>
      <c r="F969" s="3">
        <f t="shared" si="16"/>
        <v>11050</v>
      </c>
      <c r="G969" s="139">
        <v>4.28</v>
      </c>
    </row>
    <row r="970" spans="1:7">
      <c r="A970" s="130" t="s">
        <v>317</v>
      </c>
      <c r="B970" s="9"/>
      <c r="C970" s="129">
        <v>200</v>
      </c>
      <c r="D970" s="10"/>
      <c r="E970" s="3">
        <v>8.5</v>
      </c>
      <c r="F970" s="3">
        <f t="shared" si="16"/>
        <v>1700</v>
      </c>
      <c r="G970" s="139">
        <v>4.28</v>
      </c>
    </row>
    <row r="971" spans="1:7">
      <c r="A971" s="130" t="s">
        <v>185</v>
      </c>
      <c r="B971" s="9"/>
      <c r="C971" s="129">
        <v>200</v>
      </c>
      <c r="D971" s="10"/>
      <c r="E971" s="3">
        <v>8.5</v>
      </c>
      <c r="F971" s="3">
        <f t="shared" si="16"/>
        <v>1700</v>
      </c>
      <c r="G971" s="139">
        <v>4.28</v>
      </c>
    </row>
    <row r="972" spans="1:7">
      <c r="A972" s="130" t="s">
        <v>314</v>
      </c>
      <c r="B972" s="9"/>
      <c r="C972" s="129">
        <v>300</v>
      </c>
      <c r="D972" s="10"/>
      <c r="E972" s="3">
        <v>8.5</v>
      </c>
      <c r="F972" s="3">
        <f t="shared" si="16"/>
        <v>2550</v>
      </c>
      <c r="G972" s="139">
        <v>4.28</v>
      </c>
    </row>
    <row r="973" spans="1:7">
      <c r="A973" s="130" t="s">
        <v>386</v>
      </c>
      <c r="B973" s="9"/>
      <c r="C973" s="129">
        <v>200</v>
      </c>
      <c r="D973" s="10"/>
      <c r="E973" s="3">
        <v>8.5</v>
      </c>
      <c r="F973" s="3">
        <f t="shared" si="16"/>
        <v>1700</v>
      </c>
      <c r="G973" s="139">
        <v>4.28</v>
      </c>
    </row>
    <row r="974" spans="1:7">
      <c r="A974" s="130" t="s">
        <v>23</v>
      </c>
      <c r="B974" s="9"/>
      <c r="C974" s="129">
        <v>300</v>
      </c>
      <c r="D974" s="10"/>
      <c r="E974" s="3">
        <v>8.5</v>
      </c>
      <c r="F974" s="3">
        <f t="shared" si="16"/>
        <v>2550</v>
      </c>
      <c r="G974" s="139">
        <v>4.28</v>
      </c>
    </row>
    <row r="975" spans="1:7">
      <c r="A975" s="130" t="s">
        <v>125</v>
      </c>
      <c r="B975" s="9"/>
      <c r="C975" s="129">
        <v>200</v>
      </c>
      <c r="D975" s="10"/>
      <c r="E975" s="3">
        <v>8.5</v>
      </c>
      <c r="F975" s="3">
        <f t="shared" si="16"/>
        <v>1700</v>
      </c>
      <c r="G975" s="139">
        <v>4.28</v>
      </c>
    </row>
    <row r="976" spans="1:7">
      <c r="A976" s="130" t="s">
        <v>191</v>
      </c>
      <c r="B976" s="9"/>
      <c r="C976" s="129">
        <v>300</v>
      </c>
      <c r="D976" s="10"/>
      <c r="E976" s="3">
        <v>8.5</v>
      </c>
      <c r="F976" s="3">
        <f t="shared" si="16"/>
        <v>2550</v>
      </c>
      <c r="G976" s="139">
        <v>4.28</v>
      </c>
    </row>
    <row r="977" spans="1:7">
      <c r="A977" s="130" t="s">
        <v>198</v>
      </c>
      <c r="B977" s="9"/>
      <c r="C977" s="129">
        <v>500</v>
      </c>
      <c r="D977" s="10"/>
      <c r="E977" s="3">
        <v>8.5</v>
      </c>
      <c r="F977" s="3">
        <f t="shared" si="16"/>
        <v>4250</v>
      </c>
      <c r="G977" s="139">
        <v>4.28</v>
      </c>
    </row>
    <row r="978" spans="1:7">
      <c r="A978" s="130" t="s">
        <v>177</v>
      </c>
      <c r="B978" s="9"/>
      <c r="C978" s="129">
        <v>200</v>
      </c>
      <c r="D978" s="10"/>
      <c r="E978" s="3">
        <v>8.5</v>
      </c>
      <c r="F978" s="3">
        <f t="shared" si="16"/>
        <v>1700</v>
      </c>
      <c r="G978" s="139">
        <v>4.28</v>
      </c>
    </row>
    <row r="979" spans="1:7">
      <c r="A979" s="130" t="s">
        <v>389</v>
      </c>
      <c r="B979" s="9"/>
      <c r="C979" s="129">
        <v>100</v>
      </c>
      <c r="D979" s="10"/>
      <c r="E979" s="3">
        <v>8.5</v>
      </c>
      <c r="F979" s="3">
        <f t="shared" si="16"/>
        <v>850</v>
      </c>
      <c r="G979" s="139">
        <v>4.28</v>
      </c>
    </row>
    <row r="980" spans="1:7">
      <c r="A980" s="130" t="s">
        <v>28</v>
      </c>
      <c r="B980" s="9"/>
      <c r="C980" s="129">
        <v>200</v>
      </c>
      <c r="D980" s="10"/>
      <c r="E980" s="3">
        <v>8.5</v>
      </c>
      <c r="F980" s="3">
        <f t="shared" si="16"/>
        <v>1700</v>
      </c>
      <c r="G980" s="139">
        <v>4.28</v>
      </c>
    </row>
    <row r="981" spans="1:7">
      <c r="A981" s="130" t="s">
        <v>192</v>
      </c>
      <c r="B981" s="9"/>
      <c r="C981" s="129">
        <v>200</v>
      </c>
      <c r="D981" s="10"/>
      <c r="E981" s="3">
        <v>8.5</v>
      </c>
      <c r="F981" s="3">
        <f t="shared" si="16"/>
        <v>1700</v>
      </c>
      <c r="G981" s="139">
        <v>4.28</v>
      </c>
    </row>
    <row r="982" spans="1:7">
      <c r="A982" s="130" t="s">
        <v>348</v>
      </c>
      <c r="B982" s="9"/>
      <c r="C982" s="129">
        <v>200</v>
      </c>
      <c r="D982" s="10"/>
      <c r="E982" s="3">
        <v>8.5</v>
      </c>
      <c r="F982" s="3">
        <f t="shared" si="16"/>
        <v>1700</v>
      </c>
      <c r="G982" s="139">
        <v>4.28</v>
      </c>
    </row>
    <row r="983" spans="1:7">
      <c r="A983" s="130" t="s">
        <v>223</v>
      </c>
      <c r="B983" s="9"/>
      <c r="C983" s="129">
        <v>100</v>
      </c>
      <c r="D983" s="10"/>
      <c r="E983" s="3">
        <v>8.5</v>
      </c>
      <c r="F983" s="3">
        <f t="shared" si="16"/>
        <v>850</v>
      </c>
      <c r="G983" s="139">
        <v>4.28</v>
      </c>
    </row>
    <row r="984" spans="1:7">
      <c r="A984" s="130" t="s">
        <v>221</v>
      </c>
      <c r="B984" s="9"/>
      <c r="C984" s="129">
        <v>100</v>
      </c>
      <c r="D984" s="10"/>
      <c r="E984" s="3">
        <v>8.5</v>
      </c>
      <c r="F984" s="3">
        <f t="shared" si="16"/>
        <v>850</v>
      </c>
      <c r="G984" s="139">
        <v>4.28</v>
      </c>
    </row>
    <row r="985" spans="1:7">
      <c r="A985" s="130" t="s">
        <v>211</v>
      </c>
      <c r="B985" s="9"/>
      <c r="C985" s="129">
        <v>250</v>
      </c>
      <c r="D985" s="10"/>
      <c r="E985" s="3">
        <v>8.5</v>
      </c>
      <c r="F985" s="3">
        <f t="shared" si="16"/>
        <v>2125</v>
      </c>
      <c r="G985" s="139">
        <v>4.28</v>
      </c>
    </row>
    <row r="986" spans="1:7">
      <c r="A986" s="130" t="s">
        <v>316</v>
      </c>
      <c r="B986" s="9"/>
      <c r="C986" s="129">
        <v>500</v>
      </c>
      <c r="D986" s="10"/>
      <c r="E986" s="3">
        <v>8.5</v>
      </c>
      <c r="F986" s="3">
        <f t="shared" si="16"/>
        <v>4250</v>
      </c>
      <c r="G986" s="139">
        <v>4.28</v>
      </c>
    </row>
    <row r="987" spans="1:7">
      <c r="A987" s="130" t="s">
        <v>291</v>
      </c>
      <c r="B987" s="9"/>
      <c r="C987" s="129">
        <v>300</v>
      </c>
      <c r="D987" s="10"/>
      <c r="E987" s="3">
        <v>8.5</v>
      </c>
      <c r="F987" s="3">
        <f t="shared" si="16"/>
        <v>2550</v>
      </c>
      <c r="G987" s="139">
        <v>4.28</v>
      </c>
    </row>
    <row r="988" spans="1:7">
      <c r="A988" s="130" t="s">
        <v>351</v>
      </c>
      <c r="B988" s="9"/>
      <c r="C988" s="129">
        <v>500</v>
      </c>
      <c r="D988" s="10"/>
      <c r="E988" s="3">
        <v>8.5</v>
      </c>
      <c r="F988" s="3">
        <f t="shared" si="16"/>
        <v>4250</v>
      </c>
      <c r="G988" s="139">
        <v>4.28</v>
      </c>
    </row>
    <row r="989" spans="1:7">
      <c r="A989" s="130" t="s">
        <v>293</v>
      </c>
      <c r="B989" s="9"/>
      <c r="C989" s="129">
        <v>100</v>
      </c>
      <c r="D989" s="10"/>
      <c r="E989" s="3">
        <v>8.5</v>
      </c>
      <c r="F989" s="3">
        <f t="shared" si="16"/>
        <v>850</v>
      </c>
      <c r="G989" s="139">
        <v>4.28</v>
      </c>
    </row>
    <row r="990" spans="1:7">
      <c r="A990" s="130" t="s">
        <v>114</v>
      </c>
      <c r="B990" s="11"/>
      <c r="C990" s="129">
        <v>100</v>
      </c>
      <c r="D990" s="12"/>
      <c r="E990" s="3">
        <v>8.5</v>
      </c>
      <c r="F990" s="3">
        <f t="shared" si="16"/>
        <v>850</v>
      </c>
      <c r="G990" s="139">
        <v>4.28</v>
      </c>
    </row>
    <row r="991" spans="1:7">
      <c r="A991" s="162" t="s">
        <v>348</v>
      </c>
      <c r="B991" s="163" t="s">
        <v>338</v>
      </c>
      <c r="C991" s="5">
        <v>20</v>
      </c>
      <c r="D991" s="5" t="s">
        <v>148</v>
      </c>
      <c r="E991" s="3">
        <v>44.74</v>
      </c>
      <c r="F991" s="3">
        <f t="shared" ref="F991:F1001" si="17">C991*E991</f>
        <v>894.8</v>
      </c>
      <c r="G991" s="139">
        <v>4.28</v>
      </c>
    </row>
    <row r="992" spans="1:7">
      <c r="A992" s="130" t="s">
        <v>398</v>
      </c>
      <c r="B992" s="128" t="s">
        <v>412</v>
      </c>
      <c r="C992" s="129">
        <v>100</v>
      </c>
      <c r="D992" s="38" t="s">
        <v>323</v>
      </c>
      <c r="E992" s="3">
        <v>39.7</v>
      </c>
      <c r="F992" s="3">
        <f t="shared" si="17"/>
        <v>3970</v>
      </c>
      <c r="G992" s="139">
        <v>4.28</v>
      </c>
    </row>
    <row r="993" spans="1:7">
      <c r="A993" s="130" t="s">
        <v>89</v>
      </c>
      <c r="B993" s="132"/>
      <c r="C993" s="129">
        <v>113</v>
      </c>
      <c r="D993" s="10"/>
      <c r="E993" s="3">
        <v>39.7</v>
      </c>
      <c r="F993" s="3">
        <f t="shared" si="17"/>
        <v>4486.1</v>
      </c>
      <c r="G993" s="139">
        <v>4.28</v>
      </c>
    </row>
    <row r="994" spans="1:7">
      <c r="A994" s="130" t="s">
        <v>34</v>
      </c>
      <c r="B994" s="132"/>
      <c r="C994" s="129">
        <v>161</v>
      </c>
      <c r="D994" s="10"/>
      <c r="E994" s="3">
        <v>39.7</v>
      </c>
      <c r="F994" s="3">
        <f t="shared" si="17"/>
        <v>6391.7</v>
      </c>
      <c r="G994" s="139">
        <v>4.28</v>
      </c>
    </row>
    <row r="995" spans="1:7">
      <c r="A995" s="130" t="s">
        <v>88</v>
      </c>
      <c r="B995" s="132"/>
      <c r="C995" s="129">
        <v>172</v>
      </c>
      <c r="D995" s="10"/>
      <c r="E995" s="3">
        <v>39.7</v>
      </c>
      <c r="F995" s="3">
        <f t="shared" si="17"/>
        <v>6828.4</v>
      </c>
      <c r="G995" s="139">
        <v>4.28</v>
      </c>
    </row>
    <row r="996" spans="1:7">
      <c r="A996" s="130" t="s">
        <v>217</v>
      </c>
      <c r="B996" s="132"/>
      <c r="C996" s="129">
        <v>60</v>
      </c>
      <c r="D996" s="10"/>
      <c r="E996" s="3">
        <v>39.7</v>
      </c>
      <c r="F996" s="3">
        <f t="shared" si="17"/>
        <v>2382</v>
      </c>
      <c r="G996" s="139">
        <v>4.28</v>
      </c>
    </row>
    <row r="997" spans="1:7">
      <c r="A997" s="130" t="s">
        <v>216</v>
      </c>
      <c r="B997" s="132"/>
      <c r="C997" s="129">
        <v>60</v>
      </c>
      <c r="D997" s="10"/>
      <c r="E997" s="3">
        <v>39.7</v>
      </c>
      <c r="F997" s="3">
        <f t="shared" si="17"/>
        <v>2382</v>
      </c>
      <c r="G997" s="139">
        <v>4.28</v>
      </c>
    </row>
    <row r="998" spans="1:7">
      <c r="A998" s="130" t="s">
        <v>33</v>
      </c>
      <c r="B998" s="132"/>
      <c r="C998" s="129">
        <v>121</v>
      </c>
      <c r="D998" s="10"/>
      <c r="E998" s="3">
        <v>39.7</v>
      </c>
      <c r="F998" s="3">
        <f t="shared" si="17"/>
        <v>4803.7</v>
      </c>
      <c r="G998" s="139">
        <v>4.28</v>
      </c>
    </row>
    <row r="999" spans="1:7">
      <c r="A999" s="130" t="s">
        <v>18</v>
      </c>
      <c r="B999" s="132"/>
      <c r="C999" s="129">
        <v>29</v>
      </c>
      <c r="D999" s="10"/>
      <c r="E999" s="3">
        <v>39.7</v>
      </c>
      <c r="F999" s="3">
        <f t="shared" si="17"/>
        <v>1151.3</v>
      </c>
      <c r="G999" s="139">
        <v>4.28</v>
      </c>
    </row>
    <row r="1000" spans="1:7">
      <c r="A1000" s="130" t="s">
        <v>19</v>
      </c>
      <c r="B1000" s="132"/>
      <c r="C1000" s="129">
        <v>11</v>
      </c>
      <c r="D1000" s="10"/>
      <c r="E1000" s="3">
        <v>39.7</v>
      </c>
      <c r="F1000" s="3">
        <f t="shared" si="17"/>
        <v>436.7</v>
      </c>
      <c r="G1000" s="139">
        <v>4.28</v>
      </c>
    </row>
    <row r="1001" spans="1:7">
      <c r="A1001" s="130" t="s">
        <v>207</v>
      </c>
      <c r="B1001" s="131"/>
      <c r="C1001" s="129">
        <v>373</v>
      </c>
      <c r="D1001" s="12"/>
      <c r="E1001" s="3">
        <v>39.7</v>
      </c>
      <c r="F1001" s="3">
        <f t="shared" si="17"/>
        <v>14808.1</v>
      </c>
      <c r="G1001" s="139">
        <v>4.28</v>
      </c>
    </row>
    <row r="1002" spans="1:7">
      <c r="A1002" s="130" t="s">
        <v>34</v>
      </c>
      <c r="B1002" s="128" t="s">
        <v>413</v>
      </c>
      <c r="C1002" s="129">
        <v>322</v>
      </c>
      <c r="D1002" s="38" t="s">
        <v>79</v>
      </c>
      <c r="E1002" s="3">
        <v>125</v>
      </c>
      <c r="F1002" s="3">
        <f t="shared" ref="F1002:F1033" si="18">C1002*E1002</f>
        <v>40250</v>
      </c>
      <c r="G1002" s="139">
        <v>4.28</v>
      </c>
    </row>
    <row r="1003" spans="1:7">
      <c r="A1003" s="130" t="s">
        <v>88</v>
      </c>
      <c r="B1003" s="132"/>
      <c r="C1003" s="129">
        <v>344</v>
      </c>
      <c r="D1003" s="10"/>
      <c r="E1003" s="3">
        <v>125</v>
      </c>
      <c r="F1003" s="3">
        <f t="shared" si="18"/>
        <v>43000</v>
      </c>
      <c r="G1003" s="139">
        <v>4.28</v>
      </c>
    </row>
    <row r="1004" spans="1:7">
      <c r="A1004" s="130" t="s">
        <v>33</v>
      </c>
      <c r="B1004" s="132"/>
      <c r="C1004" s="129">
        <v>242</v>
      </c>
      <c r="D1004" s="10"/>
      <c r="E1004" s="3">
        <v>125</v>
      </c>
      <c r="F1004" s="3">
        <f t="shared" si="18"/>
        <v>30250</v>
      </c>
      <c r="G1004" s="139">
        <v>4.28</v>
      </c>
    </row>
    <row r="1005" spans="1:7">
      <c r="A1005" s="130" t="s">
        <v>18</v>
      </c>
      <c r="B1005" s="132"/>
      <c r="C1005" s="129">
        <v>58</v>
      </c>
      <c r="D1005" s="10"/>
      <c r="E1005" s="3">
        <v>125</v>
      </c>
      <c r="F1005" s="3">
        <f t="shared" si="18"/>
        <v>7250</v>
      </c>
      <c r="G1005" s="139">
        <v>4.28</v>
      </c>
    </row>
    <row r="1006" spans="1:7">
      <c r="A1006" s="130" t="s">
        <v>19</v>
      </c>
      <c r="B1006" s="132"/>
      <c r="C1006" s="129">
        <v>22</v>
      </c>
      <c r="D1006" s="10"/>
      <c r="E1006" s="3">
        <v>125</v>
      </c>
      <c r="F1006" s="3">
        <f t="shared" si="18"/>
        <v>2750</v>
      </c>
      <c r="G1006" s="139">
        <v>4.28</v>
      </c>
    </row>
    <row r="1007" spans="1:7">
      <c r="A1007" s="130" t="s">
        <v>207</v>
      </c>
      <c r="B1007" s="131"/>
      <c r="C1007" s="129">
        <v>12</v>
      </c>
      <c r="D1007" s="12"/>
      <c r="E1007" s="3">
        <v>125</v>
      </c>
      <c r="F1007" s="3">
        <f t="shared" si="18"/>
        <v>1500</v>
      </c>
      <c r="G1007" s="139">
        <v>4.28</v>
      </c>
    </row>
    <row r="1008" spans="1:7">
      <c r="A1008" s="130" t="s">
        <v>398</v>
      </c>
      <c r="B1008" s="128" t="s">
        <v>414</v>
      </c>
      <c r="C1008" s="129">
        <f>150*3</f>
        <v>450</v>
      </c>
      <c r="D1008" s="38" t="s">
        <v>79</v>
      </c>
      <c r="E1008" s="3">
        <v>75.21</v>
      </c>
      <c r="F1008" s="3">
        <f t="shared" si="18"/>
        <v>33844.5</v>
      </c>
      <c r="G1008" s="139">
        <v>4.28</v>
      </c>
    </row>
    <row r="1009" spans="1:7">
      <c r="A1009" s="130" t="s">
        <v>89</v>
      </c>
      <c r="B1009" s="132"/>
      <c r="C1009" s="129">
        <f>226*3</f>
        <v>678</v>
      </c>
      <c r="D1009" s="10"/>
      <c r="E1009" s="3">
        <v>75.21</v>
      </c>
      <c r="F1009" s="3">
        <f t="shared" si="18"/>
        <v>50992.38</v>
      </c>
      <c r="G1009" s="139">
        <v>4.28</v>
      </c>
    </row>
    <row r="1010" spans="1:7">
      <c r="A1010" s="130" t="s">
        <v>217</v>
      </c>
      <c r="B1010" s="132"/>
      <c r="C1010" s="129">
        <v>450</v>
      </c>
      <c r="D1010" s="10"/>
      <c r="E1010" s="3">
        <v>75.21</v>
      </c>
      <c r="F1010" s="3">
        <f t="shared" si="18"/>
        <v>33844.5</v>
      </c>
      <c r="G1010" s="139">
        <v>4.28</v>
      </c>
    </row>
    <row r="1011" spans="1:7">
      <c r="A1011" s="130" t="s">
        <v>216</v>
      </c>
      <c r="B1011" s="132"/>
      <c r="C1011" s="129">
        <v>450</v>
      </c>
      <c r="D1011" s="10"/>
      <c r="E1011" s="3">
        <v>75.21</v>
      </c>
      <c r="F1011" s="3">
        <f t="shared" si="18"/>
        <v>33844.5</v>
      </c>
      <c r="G1011" s="139">
        <v>4.28</v>
      </c>
    </row>
    <row r="1012" spans="1:7">
      <c r="A1012" s="130" t="s">
        <v>207</v>
      </c>
      <c r="B1012" s="132"/>
      <c r="C1012" s="129">
        <f>267*3</f>
        <v>801</v>
      </c>
      <c r="D1012" s="10"/>
      <c r="E1012" s="3">
        <v>75.21</v>
      </c>
      <c r="F1012" s="3">
        <f t="shared" si="18"/>
        <v>60243.21</v>
      </c>
      <c r="G1012" s="139">
        <v>4.28</v>
      </c>
    </row>
    <row r="1013" spans="1:7">
      <c r="A1013" s="130" t="s">
        <v>284</v>
      </c>
      <c r="B1013" s="131"/>
      <c r="C1013" s="129">
        <v>70</v>
      </c>
      <c r="D1013" s="12"/>
      <c r="E1013" s="3">
        <v>75.21</v>
      </c>
      <c r="F1013" s="3">
        <f t="shared" si="18"/>
        <v>5264.7</v>
      </c>
      <c r="G1013" s="139">
        <v>4.28</v>
      </c>
    </row>
    <row r="1014" spans="1:7">
      <c r="A1014" s="130" t="s">
        <v>34</v>
      </c>
      <c r="B1014" s="73" t="s">
        <v>80</v>
      </c>
      <c r="C1014" s="129">
        <v>100</v>
      </c>
      <c r="D1014" s="38" t="s">
        <v>81</v>
      </c>
      <c r="E1014" s="3">
        <v>42</v>
      </c>
      <c r="F1014" s="3">
        <f t="shared" si="18"/>
        <v>4200</v>
      </c>
      <c r="G1014" s="139">
        <v>4.28</v>
      </c>
    </row>
    <row r="1015" spans="1:7">
      <c r="A1015" s="130" t="s">
        <v>398</v>
      </c>
      <c r="B1015" s="9"/>
      <c r="C1015" s="129">
        <v>100</v>
      </c>
      <c r="D1015" s="10"/>
      <c r="E1015" s="3">
        <v>42</v>
      </c>
      <c r="F1015" s="3">
        <f t="shared" si="18"/>
        <v>4200</v>
      </c>
      <c r="G1015" s="139">
        <v>4.28</v>
      </c>
    </row>
    <row r="1016" spans="1:7">
      <c r="A1016" s="130" t="s">
        <v>89</v>
      </c>
      <c r="B1016" s="9"/>
      <c r="C1016" s="129">
        <v>100</v>
      </c>
      <c r="D1016" s="10"/>
      <c r="E1016" s="3">
        <v>42</v>
      </c>
      <c r="F1016" s="3">
        <f t="shared" si="18"/>
        <v>4200</v>
      </c>
      <c r="G1016" s="139">
        <v>4.28</v>
      </c>
    </row>
    <row r="1017" spans="1:7">
      <c r="A1017" s="130" t="s">
        <v>88</v>
      </c>
      <c r="B1017" s="9"/>
      <c r="C1017" s="129">
        <v>100</v>
      </c>
      <c r="D1017" s="10"/>
      <c r="E1017" s="3">
        <v>42</v>
      </c>
      <c r="F1017" s="3">
        <f t="shared" si="18"/>
        <v>4200</v>
      </c>
      <c r="G1017" s="139">
        <v>4.28</v>
      </c>
    </row>
    <row r="1018" spans="1:7">
      <c r="A1018" s="130" t="s">
        <v>127</v>
      </c>
      <c r="B1018" s="9"/>
      <c r="C1018" s="129">
        <v>50</v>
      </c>
      <c r="D1018" s="10"/>
      <c r="E1018" s="3">
        <v>42</v>
      </c>
      <c r="F1018" s="3">
        <f t="shared" si="18"/>
        <v>2100</v>
      </c>
      <c r="G1018" s="139">
        <v>4.28</v>
      </c>
    </row>
    <row r="1019" spans="1:7">
      <c r="A1019" s="130" t="s">
        <v>217</v>
      </c>
      <c r="B1019" s="9"/>
      <c r="C1019" s="129">
        <v>100</v>
      </c>
      <c r="D1019" s="10"/>
      <c r="E1019" s="3">
        <v>42</v>
      </c>
      <c r="F1019" s="3">
        <f t="shared" si="18"/>
        <v>4200</v>
      </c>
      <c r="G1019" s="139">
        <v>4.28</v>
      </c>
    </row>
    <row r="1020" spans="1:7">
      <c r="A1020" s="130" t="s">
        <v>216</v>
      </c>
      <c r="B1020" s="9"/>
      <c r="C1020" s="129">
        <v>100</v>
      </c>
      <c r="D1020" s="10"/>
      <c r="E1020" s="3">
        <v>42</v>
      </c>
      <c r="F1020" s="3">
        <f t="shared" si="18"/>
        <v>4200</v>
      </c>
      <c r="G1020" s="139">
        <v>4.28</v>
      </c>
    </row>
    <row r="1021" spans="1:7">
      <c r="A1021" s="130" t="s">
        <v>33</v>
      </c>
      <c r="B1021" s="9"/>
      <c r="C1021" s="129">
        <v>200</v>
      </c>
      <c r="D1021" s="10"/>
      <c r="E1021" s="3">
        <v>42</v>
      </c>
      <c r="F1021" s="3">
        <f t="shared" si="18"/>
        <v>8400</v>
      </c>
      <c r="G1021" s="139">
        <v>4.28</v>
      </c>
    </row>
    <row r="1022" spans="1:7">
      <c r="A1022" s="130" t="s">
        <v>18</v>
      </c>
      <c r="B1022" s="9"/>
      <c r="C1022" s="129">
        <v>200</v>
      </c>
      <c r="D1022" s="10"/>
      <c r="E1022" s="3">
        <v>42</v>
      </c>
      <c r="F1022" s="3">
        <f t="shared" si="18"/>
        <v>8400</v>
      </c>
      <c r="G1022" s="139">
        <v>4.28</v>
      </c>
    </row>
    <row r="1023" spans="1:7">
      <c r="A1023" s="130" t="s">
        <v>19</v>
      </c>
      <c r="B1023" s="9"/>
      <c r="C1023" s="129">
        <v>200</v>
      </c>
      <c r="D1023" s="10"/>
      <c r="E1023" s="3">
        <v>42</v>
      </c>
      <c r="F1023" s="3">
        <f t="shared" si="18"/>
        <v>8400</v>
      </c>
      <c r="G1023" s="139">
        <v>4.28</v>
      </c>
    </row>
    <row r="1024" spans="1:7">
      <c r="A1024" s="130" t="s">
        <v>289</v>
      </c>
      <c r="B1024" s="9"/>
      <c r="C1024" s="129">
        <v>350</v>
      </c>
      <c r="D1024" s="10"/>
      <c r="E1024" s="3">
        <v>42</v>
      </c>
      <c r="F1024" s="3">
        <f t="shared" si="18"/>
        <v>14700</v>
      </c>
      <c r="G1024" s="139">
        <v>4.28</v>
      </c>
    </row>
    <row r="1025" spans="1:7">
      <c r="A1025" s="130" t="s">
        <v>149</v>
      </c>
      <c r="B1025" s="11"/>
      <c r="C1025" s="129">
        <v>400</v>
      </c>
      <c r="D1025" s="12"/>
      <c r="E1025" s="3">
        <v>42</v>
      </c>
      <c r="F1025" s="3">
        <f t="shared" si="18"/>
        <v>16800</v>
      </c>
      <c r="G1025" s="139">
        <v>4.28</v>
      </c>
    </row>
    <row r="1026" spans="1:7">
      <c r="A1026" s="130" t="s">
        <v>289</v>
      </c>
      <c r="B1026" s="129" t="s">
        <v>231</v>
      </c>
      <c r="C1026" s="129">
        <v>50</v>
      </c>
      <c r="D1026" s="38" t="s">
        <v>358</v>
      </c>
      <c r="E1026" s="3">
        <v>2</v>
      </c>
      <c r="F1026" s="3">
        <f t="shared" si="18"/>
        <v>100</v>
      </c>
      <c r="G1026" s="139">
        <v>4.28</v>
      </c>
    </row>
    <row r="1027" spans="1:7">
      <c r="A1027" s="130" t="s">
        <v>152</v>
      </c>
      <c r="B1027" s="129"/>
      <c r="C1027" s="129">
        <v>137</v>
      </c>
      <c r="D1027" s="10"/>
      <c r="E1027" s="3">
        <v>2</v>
      </c>
      <c r="F1027" s="3">
        <f t="shared" si="18"/>
        <v>274</v>
      </c>
      <c r="G1027" s="139">
        <v>4.28</v>
      </c>
    </row>
    <row r="1028" spans="1:7">
      <c r="A1028" s="130" t="s">
        <v>29</v>
      </c>
      <c r="B1028" s="129"/>
      <c r="C1028" s="129">
        <v>385</v>
      </c>
      <c r="D1028" s="10"/>
      <c r="E1028" s="3">
        <v>2</v>
      </c>
      <c r="F1028" s="3">
        <f t="shared" si="18"/>
        <v>770</v>
      </c>
      <c r="G1028" s="139">
        <v>4.28</v>
      </c>
    </row>
    <row r="1029" spans="1:7">
      <c r="A1029" s="130" t="s">
        <v>284</v>
      </c>
      <c r="B1029" s="129"/>
      <c r="C1029" s="129">
        <v>15</v>
      </c>
      <c r="D1029" s="10"/>
      <c r="E1029" s="3">
        <v>2</v>
      </c>
      <c r="F1029" s="3">
        <f t="shared" si="18"/>
        <v>30</v>
      </c>
      <c r="G1029" s="139">
        <v>4.28</v>
      </c>
    </row>
    <row r="1030" spans="1:7">
      <c r="A1030" s="130" t="s">
        <v>371</v>
      </c>
      <c r="B1030" s="129"/>
      <c r="C1030" s="129">
        <v>20</v>
      </c>
      <c r="D1030" s="10"/>
      <c r="E1030" s="3">
        <v>2</v>
      </c>
      <c r="F1030" s="3">
        <f t="shared" si="18"/>
        <v>40</v>
      </c>
      <c r="G1030" s="139">
        <v>4.28</v>
      </c>
    </row>
    <row r="1031" spans="1:7">
      <c r="A1031" s="130" t="s">
        <v>49</v>
      </c>
      <c r="B1031" s="129"/>
      <c r="C1031" s="129">
        <v>20</v>
      </c>
      <c r="D1031" s="10"/>
      <c r="E1031" s="3">
        <v>2</v>
      </c>
      <c r="F1031" s="3">
        <f t="shared" si="18"/>
        <v>40</v>
      </c>
      <c r="G1031" s="139">
        <v>4.28</v>
      </c>
    </row>
    <row r="1032" spans="1:7">
      <c r="A1032" s="130" t="s">
        <v>113</v>
      </c>
      <c r="B1032" s="129"/>
      <c r="C1032" s="129">
        <v>10</v>
      </c>
      <c r="D1032" s="10"/>
      <c r="E1032" s="3">
        <v>2</v>
      </c>
      <c r="F1032" s="3">
        <f t="shared" si="18"/>
        <v>20</v>
      </c>
      <c r="G1032" s="139">
        <v>4.28</v>
      </c>
    </row>
    <row r="1033" spans="1:7">
      <c r="A1033" s="130" t="s">
        <v>415</v>
      </c>
      <c r="B1033" s="129"/>
      <c r="C1033" s="129">
        <v>30</v>
      </c>
      <c r="D1033" s="10"/>
      <c r="E1033" s="3">
        <v>2</v>
      </c>
      <c r="F1033" s="3">
        <f t="shared" si="18"/>
        <v>60</v>
      </c>
      <c r="G1033" s="139">
        <v>4.28</v>
      </c>
    </row>
    <row r="1034" spans="1:7">
      <c r="A1034" s="130" t="s">
        <v>34</v>
      </c>
      <c r="B1034" s="129"/>
      <c r="C1034" s="129">
        <v>50</v>
      </c>
      <c r="D1034" s="10"/>
      <c r="E1034" s="3">
        <v>2</v>
      </c>
      <c r="F1034" s="3">
        <f t="shared" ref="F1034:F1065" si="19">C1034*E1034</f>
        <v>100</v>
      </c>
      <c r="G1034" s="139">
        <v>4.28</v>
      </c>
    </row>
    <row r="1035" spans="1:7">
      <c r="A1035" s="130" t="s">
        <v>297</v>
      </c>
      <c r="B1035" s="129"/>
      <c r="C1035" s="129">
        <v>50</v>
      </c>
      <c r="D1035" s="10"/>
      <c r="E1035" s="3">
        <v>2</v>
      </c>
      <c r="F1035" s="3">
        <f t="shared" si="19"/>
        <v>100</v>
      </c>
      <c r="G1035" s="139">
        <v>4.28</v>
      </c>
    </row>
    <row r="1036" spans="1:7">
      <c r="A1036" s="130" t="s">
        <v>215</v>
      </c>
      <c r="B1036" s="129"/>
      <c r="C1036" s="129">
        <v>140</v>
      </c>
      <c r="D1036" s="10"/>
      <c r="E1036" s="3">
        <v>2</v>
      </c>
      <c r="F1036" s="3">
        <f t="shared" si="19"/>
        <v>280</v>
      </c>
      <c r="G1036" s="139">
        <v>4.28</v>
      </c>
    </row>
    <row r="1037" spans="1:7">
      <c r="A1037" s="130" t="s">
        <v>185</v>
      </c>
      <c r="B1037" s="129"/>
      <c r="C1037" s="129">
        <v>120</v>
      </c>
      <c r="D1037" s="10"/>
      <c r="E1037" s="3">
        <v>2</v>
      </c>
      <c r="F1037" s="3">
        <f t="shared" si="19"/>
        <v>240</v>
      </c>
      <c r="G1037" s="139">
        <v>4.28</v>
      </c>
    </row>
    <row r="1038" spans="1:7">
      <c r="A1038" s="130" t="s">
        <v>416</v>
      </c>
      <c r="B1038" s="129"/>
      <c r="C1038" s="129">
        <v>50</v>
      </c>
      <c r="D1038" s="10"/>
      <c r="E1038" s="3">
        <v>2</v>
      </c>
      <c r="F1038" s="3">
        <f t="shared" si="19"/>
        <v>100</v>
      </c>
      <c r="G1038" s="139">
        <v>4.28</v>
      </c>
    </row>
    <row r="1039" spans="1:7">
      <c r="A1039" s="130" t="s">
        <v>190</v>
      </c>
      <c r="B1039" s="129"/>
      <c r="C1039" s="129">
        <v>30</v>
      </c>
      <c r="D1039" s="10"/>
      <c r="E1039" s="3">
        <v>2</v>
      </c>
      <c r="F1039" s="3">
        <f t="shared" si="19"/>
        <v>60</v>
      </c>
      <c r="G1039" s="139">
        <v>4.28</v>
      </c>
    </row>
    <row r="1040" spans="1:7">
      <c r="A1040" s="130" t="s">
        <v>54</v>
      </c>
      <c r="B1040" s="129"/>
      <c r="C1040" s="129">
        <v>20</v>
      </c>
      <c r="D1040" s="10"/>
      <c r="E1040" s="3">
        <v>2</v>
      </c>
      <c r="F1040" s="3">
        <f t="shared" si="19"/>
        <v>40</v>
      </c>
      <c r="G1040" s="139">
        <v>4.28</v>
      </c>
    </row>
    <row r="1041" spans="1:7">
      <c r="A1041" s="130" t="s">
        <v>417</v>
      </c>
      <c r="B1041" s="129"/>
      <c r="C1041" s="129">
        <v>20</v>
      </c>
      <c r="D1041" s="10"/>
      <c r="E1041" s="3">
        <v>2</v>
      </c>
      <c r="F1041" s="3">
        <f t="shared" si="19"/>
        <v>40</v>
      </c>
      <c r="G1041" s="139">
        <v>4.28</v>
      </c>
    </row>
    <row r="1042" spans="1:7">
      <c r="A1042" s="130" t="s">
        <v>230</v>
      </c>
      <c r="B1042" s="129"/>
      <c r="C1042" s="129">
        <v>215</v>
      </c>
      <c r="D1042" s="10"/>
      <c r="E1042" s="3">
        <v>2</v>
      </c>
      <c r="F1042" s="3">
        <f t="shared" si="19"/>
        <v>430</v>
      </c>
      <c r="G1042" s="139">
        <v>4.28</v>
      </c>
    </row>
    <row r="1043" spans="1:7">
      <c r="A1043" s="130" t="s">
        <v>125</v>
      </c>
      <c r="B1043" s="129"/>
      <c r="C1043" s="129">
        <v>10</v>
      </c>
      <c r="D1043" s="10"/>
      <c r="E1043" s="3">
        <v>2</v>
      </c>
      <c r="F1043" s="3">
        <f t="shared" si="19"/>
        <v>20</v>
      </c>
      <c r="G1043" s="139">
        <v>4.28</v>
      </c>
    </row>
    <row r="1044" spans="1:7">
      <c r="A1044" s="130" t="s">
        <v>189</v>
      </c>
      <c r="B1044" s="129"/>
      <c r="C1044" s="129">
        <v>200</v>
      </c>
      <c r="D1044" s="10"/>
      <c r="E1044" s="3">
        <v>2</v>
      </c>
      <c r="F1044" s="3">
        <f t="shared" si="19"/>
        <v>400</v>
      </c>
      <c r="G1044" s="139">
        <v>4.28</v>
      </c>
    </row>
    <row r="1045" spans="1:7">
      <c r="A1045" s="130" t="s">
        <v>173</v>
      </c>
      <c r="B1045" s="129"/>
      <c r="C1045" s="129">
        <v>210</v>
      </c>
      <c r="D1045" s="10"/>
      <c r="E1045" s="3">
        <v>2</v>
      </c>
      <c r="F1045" s="3">
        <f t="shared" si="19"/>
        <v>420</v>
      </c>
      <c r="G1045" s="139">
        <v>4.28</v>
      </c>
    </row>
    <row r="1046" spans="1:7">
      <c r="A1046" s="130" t="s">
        <v>196</v>
      </c>
      <c r="B1046" s="129"/>
      <c r="C1046" s="129">
        <v>30</v>
      </c>
      <c r="D1046" s="10"/>
      <c r="E1046" s="3">
        <v>2</v>
      </c>
      <c r="F1046" s="3">
        <f t="shared" si="19"/>
        <v>60</v>
      </c>
      <c r="G1046" s="139">
        <v>4.28</v>
      </c>
    </row>
    <row r="1047" spans="1:7">
      <c r="A1047" s="130" t="s">
        <v>217</v>
      </c>
      <c r="B1047" s="129"/>
      <c r="C1047" s="129">
        <v>20</v>
      </c>
      <c r="D1047" s="10"/>
      <c r="E1047" s="3">
        <v>2</v>
      </c>
      <c r="F1047" s="3">
        <f t="shared" si="19"/>
        <v>40</v>
      </c>
      <c r="G1047" s="139">
        <v>4.28</v>
      </c>
    </row>
    <row r="1048" spans="1:7">
      <c r="A1048" s="130" t="s">
        <v>198</v>
      </c>
      <c r="B1048" s="129"/>
      <c r="C1048" s="129">
        <v>50</v>
      </c>
      <c r="D1048" s="10"/>
      <c r="E1048" s="3">
        <v>2</v>
      </c>
      <c r="F1048" s="3">
        <f t="shared" si="19"/>
        <v>100</v>
      </c>
      <c r="G1048" s="139">
        <v>4.28</v>
      </c>
    </row>
    <row r="1049" spans="1:7">
      <c r="A1049" s="130" t="s">
        <v>18</v>
      </c>
      <c r="B1049" s="129"/>
      <c r="C1049" s="129">
        <v>50</v>
      </c>
      <c r="D1049" s="10"/>
      <c r="E1049" s="3">
        <v>2</v>
      </c>
      <c r="F1049" s="3">
        <f t="shared" si="19"/>
        <v>100</v>
      </c>
      <c r="G1049" s="139">
        <v>4.28</v>
      </c>
    </row>
    <row r="1050" spans="1:7">
      <c r="A1050" s="130" t="s">
        <v>188</v>
      </c>
      <c r="B1050" s="129"/>
      <c r="C1050" s="129">
        <v>20</v>
      </c>
      <c r="D1050" s="10"/>
      <c r="E1050" s="3">
        <v>2</v>
      </c>
      <c r="F1050" s="3">
        <f t="shared" si="19"/>
        <v>40</v>
      </c>
      <c r="G1050" s="139">
        <v>4.28</v>
      </c>
    </row>
    <row r="1051" spans="1:7">
      <c r="A1051" s="130" t="s">
        <v>123</v>
      </c>
      <c r="B1051" s="129"/>
      <c r="C1051" s="129">
        <v>30</v>
      </c>
      <c r="D1051" s="10"/>
      <c r="E1051" s="3">
        <v>2</v>
      </c>
      <c r="F1051" s="3">
        <f t="shared" si="19"/>
        <v>60</v>
      </c>
      <c r="G1051" s="139">
        <v>4.28</v>
      </c>
    </row>
    <row r="1052" spans="1:7">
      <c r="A1052" s="130" t="s">
        <v>193</v>
      </c>
      <c r="B1052" s="129"/>
      <c r="C1052" s="129">
        <v>100</v>
      </c>
      <c r="D1052" s="10"/>
      <c r="E1052" s="3">
        <v>2</v>
      </c>
      <c r="F1052" s="3">
        <f t="shared" si="19"/>
        <v>200</v>
      </c>
      <c r="G1052" s="139">
        <v>4.28</v>
      </c>
    </row>
    <row r="1053" spans="1:7">
      <c r="A1053" s="130" t="s">
        <v>418</v>
      </c>
      <c r="B1053" s="129"/>
      <c r="C1053" s="129">
        <v>30</v>
      </c>
      <c r="D1053" s="10"/>
      <c r="E1053" s="3">
        <v>2</v>
      </c>
      <c r="F1053" s="3">
        <f t="shared" si="19"/>
        <v>60</v>
      </c>
      <c r="G1053" s="139">
        <v>4.28</v>
      </c>
    </row>
    <row r="1054" spans="1:7">
      <c r="A1054" s="130" t="s">
        <v>199</v>
      </c>
      <c r="B1054" s="129"/>
      <c r="C1054" s="129">
        <v>125</v>
      </c>
      <c r="D1054" s="10"/>
      <c r="E1054" s="3">
        <v>2</v>
      </c>
      <c r="F1054" s="3">
        <f t="shared" si="19"/>
        <v>250</v>
      </c>
      <c r="G1054" s="139">
        <v>4.28</v>
      </c>
    </row>
    <row r="1055" spans="1:7">
      <c r="A1055" s="130" t="s">
        <v>28</v>
      </c>
      <c r="B1055" s="129"/>
      <c r="C1055" s="129">
        <v>50</v>
      </c>
      <c r="D1055" s="10"/>
      <c r="E1055" s="3">
        <v>2</v>
      </c>
      <c r="F1055" s="3">
        <f t="shared" si="19"/>
        <v>100</v>
      </c>
      <c r="G1055" s="139">
        <v>4.28</v>
      </c>
    </row>
    <row r="1056" spans="1:7">
      <c r="A1056" s="130" t="s">
        <v>192</v>
      </c>
      <c r="B1056" s="129"/>
      <c r="C1056" s="129">
        <v>50</v>
      </c>
      <c r="D1056" s="10"/>
      <c r="E1056" s="3">
        <v>2</v>
      </c>
      <c r="F1056" s="3">
        <f t="shared" si="19"/>
        <v>100</v>
      </c>
      <c r="G1056" s="139">
        <v>4.28</v>
      </c>
    </row>
    <row r="1057" spans="1:7">
      <c r="A1057" s="130" t="s">
        <v>219</v>
      </c>
      <c r="B1057" s="129"/>
      <c r="C1057" s="129">
        <v>20</v>
      </c>
      <c r="D1057" s="10"/>
      <c r="E1057" s="3">
        <v>2</v>
      </c>
      <c r="F1057" s="3">
        <f t="shared" si="19"/>
        <v>40</v>
      </c>
      <c r="G1057" s="139">
        <v>4.28</v>
      </c>
    </row>
    <row r="1058" spans="1:7">
      <c r="A1058" s="130" t="s">
        <v>194</v>
      </c>
      <c r="B1058" s="129"/>
      <c r="C1058" s="129">
        <v>50</v>
      </c>
      <c r="D1058" s="10"/>
      <c r="E1058" s="3">
        <v>2</v>
      </c>
      <c r="F1058" s="3">
        <f t="shared" si="19"/>
        <v>100</v>
      </c>
      <c r="G1058" s="139">
        <v>4.28</v>
      </c>
    </row>
    <row r="1059" spans="1:7">
      <c r="A1059" s="130" t="s">
        <v>368</v>
      </c>
      <c r="B1059" s="129"/>
      <c r="C1059" s="129">
        <v>390</v>
      </c>
      <c r="D1059" s="10"/>
      <c r="E1059" s="3">
        <v>2</v>
      </c>
      <c r="F1059" s="3">
        <f t="shared" si="19"/>
        <v>780</v>
      </c>
      <c r="G1059" s="139">
        <v>4.28</v>
      </c>
    </row>
    <row r="1060" spans="1:7">
      <c r="A1060" s="130" t="s">
        <v>187</v>
      </c>
      <c r="B1060" s="129"/>
      <c r="C1060" s="129">
        <v>500</v>
      </c>
      <c r="D1060" s="10"/>
      <c r="E1060" s="3">
        <v>2</v>
      </c>
      <c r="F1060" s="3">
        <f t="shared" si="19"/>
        <v>1000</v>
      </c>
      <c r="G1060" s="139">
        <v>4.28</v>
      </c>
    </row>
    <row r="1061" spans="1:7">
      <c r="A1061" s="130" t="s">
        <v>377</v>
      </c>
      <c r="B1061" s="129"/>
      <c r="C1061" s="129">
        <v>10</v>
      </c>
      <c r="D1061" s="10"/>
      <c r="E1061" s="3">
        <v>2</v>
      </c>
      <c r="F1061" s="3">
        <f t="shared" si="19"/>
        <v>20</v>
      </c>
      <c r="G1061" s="139">
        <v>4.28</v>
      </c>
    </row>
    <row r="1062" spans="1:7">
      <c r="A1062" s="130" t="s">
        <v>183</v>
      </c>
      <c r="B1062" s="129"/>
      <c r="C1062" s="129">
        <v>500</v>
      </c>
      <c r="D1062" s="10"/>
      <c r="E1062" s="3">
        <v>2</v>
      </c>
      <c r="F1062" s="3">
        <f t="shared" si="19"/>
        <v>1000</v>
      </c>
      <c r="G1062" s="139">
        <v>4.28</v>
      </c>
    </row>
    <row r="1063" spans="1:7">
      <c r="A1063" s="130" t="s">
        <v>88</v>
      </c>
      <c r="B1063" s="129"/>
      <c r="C1063" s="129">
        <v>55</v>
      </c>
      <c r="D1063" s="10"/>
      <c r="E1063" s="3">
        <v>2</v>
      </c>
      <c r="F1063" s="3">
        <f t="shared" si="19"/>
        <v>110</v>
      </c>
      <c r="G1063" s="139">
        <v>4.28</v>
      </c>
    </row>
    <row r="1064" spans="1:7">
      <c r="A1064" s="130" t="s">
        <v>348</v>
      </c>
      <c r="B1064" s="129"/>
      <c r="C1064" s="129">
        <v>400</v>
      </c>
      <c r="D1064" s="10"/>
      <c r="E1064" s="3">
        <v>2</v>
      </c>
      <c r="F1064" s="3">
        <f t="shared" si="19"/>
        <v>800</v>
      </c>
      <c r="G1064" s="139">
        <v>4.28</v>
      </c>
    </row>
    <row r="1065" spans="1:7">
      <c r="A1065" s="130" t="s">
        <v>195</v>
      </c>
      <c r="B1065" s="129"/>
      <c r="C1065" s="129">
        <v>93</v>
      </c>
      <c r="D1065" s="10"/>
      <c r="E1065" s="3">
        <v>2</v>
      </c>
      <c r="F1065" s="3">
        <f t="shared" si="19"/>
        <v>186</v>
      </c>
      <c r="G1065" s="139">
        <v>4.28</v>
      </c>
    </row>
    <row r="1066" spans="1:7">
      <c r="A1066" s="130" t="s">
        <v>223</v>
      </c>
      <c r="B1066" s="129"/>
      <c r="C1066" s="129">
        <v>110</v>
      </c>
      <c r="D1066" s="10"/>
      <c r="E1066" s="3">
        <v>2</v>
      </c>
      <c r="F1066" s="3">
        <f t="shared" ref="F1066:F1094" si="20">C1066*E1066</f>
        <v>220</v>
      </c>
      <c r="G1066" s="139">
        <v>4.28</v>
      </c>
    </row>
    <row r="1067" spans="1:7">
      <c r="A1067" s="130" t="s">
        <v>201</v>
      </c>
      <c r="B1067" s="129"/>
      <c r="C1067" s="129">
        <v>20</v>
      </c>
      <c r="D1067" s="10"/>
      <c r="E1067" s="3">
        <v>2</v>
      </c>
      <c r="F1067" s="3">
        <f t="shared" si="20"/>
        <v>40</v>
      </c>
      <c r="G1067" s="139">
        <v>4.28</v>
      </c>
    </row>
    <row r="1068" spans="1:7">
      <c r="A1068" s="130" t="s">
        <v>227</v>
      </c>
      <c r="B1068" s="129"/>
      <c r="C1068" s="129">
        <v>200</v>
      </c>
      <c r="D1068" s="10"/>
      <c r="E1068" s="3">
        <v>2</v>
      </c>
      <c r="F1068" s="3">
        <f t="shared" si="20"/>
        <v>400</v>
      </c>
      <c r="G1068" s="139">
        <v>4.28</v>
      </c>
    </row>
    <row r="1069" spans="1:7">
      <c r="A1069" s="130" t="s">
        <v>419</v>
      </c>
      <c r="B1069" s="129"/>
      <c r="C1069" s="129">
        <v>50</v>
      </c>
      <c r="D1069" s="10"/>
      <c r="E1069" s="3">
        <v>2</v>
      </c>
      <c r="F1069" s="3">
        <f t="shared" si="20"/>
        <v>100</v>
      </c>
      <c r="G1069" s="139">
        <v>4.28</v>
      </c>
    </row>
    <row r="1070" spans="1:7">
      <c r="A1070" s="130" t="s">
        <v>228</v>
      </c>
      <c r="B1070" s="129"/>
      <c r="C1070" s="129">
        <v>50</v>
      </c>
      <c r="D1070" s="10"/>
      <c r="E1070" s="3">
        <v>2</v>
      </c>
      <c r="F1070" s="3">
        <f t="shared" si="20"/>
        <v>100</v>
      </c>
      <c r="G1070" s="139">
        <v>4.28</v>
      </c>
    </row>
    <row r="1071" spans="1:7">
      <c r="A1071" s="130" t="s">
        <v>19</v>
      </c>
      <c r="B1071" s="129"/>
      <c r="C1071" s="129">
        <v>220</v>
      </c>
      <c r="D1071" s="10"/>
      <c r="E1071" s="3">
        <v>2</v>
      </c>
      <c r="F1071" s="3">
        <f t="shared" si="20"/>
        <v>440</v>
      </c>
      <c r="G1071" s="139">
        <v>4.28</v>
      </c>
    </row>
    <row r="1072" spans="1:7">
      <c r="A1072" s="130" t="s">
        <v>116</v>
      </c>
      <c r="B1072" s="129"/>
      <c r="C1072" s="129">
        <v>20</v>
      </c>
      <c r="D1072" s="10"/>
      <c r="E1072" s="3">
        <v>2</v>
      </c>
      <c r="F1072" s="3">
        <f t="shared" si="20"/>
        <v>40</v>
      </c>
      <c r="G1072" s="139">
        <v>4.28</v>
      </c>
    </row>
    <row r="1073" spans="1:7">
      <c r="A1073" s="130" t="s">
        <v>221</v>
      </c>
      <c r="B1073" s="129"/>
      <c r="C1073" s="129">
        <v>25</v>
      </c>
      <c r="D1073" s="10"/>
      <c r="E1073" s="3">
        <v>2</v>
      </c>
      <c r="F1073" s="3">
        <f t="shared" si="20"/>
        <v>50</v>
      </c>
      <c r="G1073" s="139">
        <v>4.28</v>
      </c>
    </row>
    <row r="1074" spans="1:7">
      <c r="A1074" s="130" t="s">
        <v>175</v>
      </c>
      <c r="B1074" s="129"/>
      <c r="C1074" s="129">
        <v>30</v>
      </c>
      <c r="D1074" s="10"/>
      <c r="E1074" s="3">
        <v>2</v>
      </c>
      <c r="F1074" s="3">
        <f t="shared" si="20"/>
        <v>60</v>
      </c>
      <c r="G1074" s="139">
        <v>4.28</v>
      </c>
    </row>
    <row r="1075" spans="1:7">
      <c r="A1075" s="130" t="s">
        <v>211</v>
      </c>
      <c r="B1075" s="129"/>
      <c r="C1075" s="129">
        <v>5</v>
      </c>
      <c r="D1075" s="10"/>
      <c r="E1075" s="3">
        <v>2</v>
      </c>
      <c r="F1075" s="3">
        <f t="shared" si="20"/>
        <v>10</v>
      </c>
      <c r="G1075" s="139">
        <v>4.28</v>
      </c>
    </row>
    <row r="1076" spans="1:7">
      <c r="A1076" s="130" t="s">
        <v>89</v>
      </c>
      <c r="B1076" s="129"/>
      <c r="C1076" s="129">
        <v>520</v>
      </c>
      <c r="D1076" s="10"/>
      <c r="E1076" s="3">
        <v>2</v>
      </c>
      <c r="F1076" s="3">
        <f t="shared" si="20"/>
        <v>1040</v>
      </c>
      <c r="G1076" s="139">
        <v>4.28</v>
      </c>
    </row>
    <row r="1077" spans="1:7">
      <c r="A1077" s="130" t="s">
        <v>200</v>
      </c>
      <c r="B1077" s="129"/>
      <c r="C1077" s="129">
        <v>30</v>
      </c>
      <c r="D1077" s="10"/>
      <c r="E1077" s="3">
        <v>2</v>
      </c>
      <c r="F1077" s="3">
        <f t="shared" si="20"/>
        <v>60</v>
      </c>
      <c r="G1077" s="139">
        <v>4.28</v>
      </c>
    </row>
    <row r="1078" spans="1:7">
      <c r="A1078" s="130" t="s">
        <v>420</v>
      </c>
      <c r="B1078" s="129"/>
      <c r="C1078" s="129">
        <v>3000</v>
      </c>
      <c r="D1078" s="10"/>
      <c r="E1078" s="3">
        <v>2</v>
      </c>
      <c r="F1078" s="3">
        <f t="shared" si="20"/>
        <v>6000</v>
      </c>
      <c r="G1078" s="139">
        <v>4.28</v>
      </c>
    </row>
    <row r="1079" spans="1:7">
      <c r="A1079" s="130" t="s">
        <v>291</v>
      </c>
      <c r="B1079" s="129"/>
      <c r="C1079" s="129">
        <v>530</v>
      </c>
      <c r="D1079" s="10"/>
      <c r="E1079" s="3">
        <v>2</v>
      </c>
      <c r="F1079" s="3">
        <f t="shared" si="20"/>
        <v>1060</v>
      </c>
      <c r="G1079" s="139">
        <v>4.28</v>
      </c>
    </row>
    <row r="1080" spans="1:7">
      <c r="A1080" s="130" t="s">
        <v>182</v>
      </c>
      <c r="B1080" s="129"/>
      <c r="C1080" s="129">
        <v>430</v>
      </c>
      <c r="D1080" s="10"/>
      <c r="E1080" s="3">
        <v>2</v>
      </c>
      <c r="F1080" s="3">
        <f t="shared" si="20"/>
        <v>860</v>
      </c>
      <c r="G1080" s="139">
        <v>4.28</v>
      </c>
    </row>
    <row r="1081" spans="1:7">
      <c r="A1081" s="130" t="s">
        <v>224</v>
      </c>
      <c r="B1081" s="129"/>
      <c r="C1081" s="129">
        <v>50</v>
      </c>
      <c r="D1081" s="10"/>
      <c r="E1081" s="3">
        <v>2</v>
      </c>
      <c r="F1081" s="3">
        <f t="shared" si="20"/>
        <v>100</v>
      </c>
      <c r="G1081" s="139">
        <v>4.28</v>
      </c>
    </row>
    <row r="1082" spans="1:7">
      <c r="A1082" s="130" t="s">
        <v>33</v>
      </c>
      <c r="B1082" s="129"/>
      <c r="C1082" s="129">
        <v>550</v>
      </c>
      <c r="D1082" s="10"/>
      <c r="E1082" s="3">
        <v>2</v>
      </c>
      <c r="F1082" s="3">
        <f t="shared" si="20"/>
        <v>1100</v>
      </c>
      <c r="G1082" s="139">
        <v>4.28</v>
      </c>
    </row>
    <row r="1083" spans="1:7">
      <c r="A1083" s="130" t="s">
        <v>421</v>
      </c>
      <c r="B1083" s="129"/>
      <c r="C1083" s="129">
        <v>100</v>
      </c>
      <c r="D1083" s="10"/>
      <c r="E1083" s="3">
        <v>2</v>
      </c>
      <c r="F1083" s="3">
        <f t="shared" si="20"/>
        <v>200</v>
      </c>
      <c r="G1083" s="139">
        <v>4.28</v>
      </c>
    </row>
    <row r="1084" spans="1:7">
      <c r="A1084" s="130" t="s">
        <v>20</v>
      </c>
      <c r="B1084" s="129"/>
      <c r="C1084" s="129">
        <v>55</v>
      </c>
      <c r="D1084" s="10"/>
      <c r="E1084" s="3">
        <v>2</v>
      </c>
      <c r="F1084" s="3">
        <f t="shared" si="20"/>
        <v>110</v>
      </c>
      <c r="G1084" s="139">
        <v>4.28</v>
      </c>
    </row>
    <row r="1085" spans="1:7">
      <c r="A1085" s="130" t="s">
        <v>184</v>
      </c>
      <c r="B1085" s="129"/>
      <c r="C1085" s="129">
        <v>25</v>
      </c>
      <c r="D1085" s="10"/>
      <c r="E1085" s="3">
        <v>2</v>
      </c>
      <c r="F1085" s="3">
        <f t="shared" si="20"/>
        <v>50</v>
      </c>
      <c r="G1085" s="139">
        <v>4.28</v>
      </c>
    </row>
    <row r="1086" spans="1:7">
      <c r="A1086" s="130" t="s">
        <v>114</v>
      </c>
      <c r="B1086" s="129"/>
      <c r="C1086" s="129">
        <f>2575+50</f>
        <v>2625</v>
      </c>
      <c r="D1086" s="12"/>
      <c r="E1086" s="3">
        <v>2</v>
      </c>
      <c r="F1086" s="3">
        <f t="shared" si="20"/>
        <v>5250</v>
      </c>
      <c r="G1086" s="139">
        <v>4.28</v>
      </c>
    </row>
    <row r="1087" spans="1:7">
      <c r="A1087" s="130" t="s">
        <v>185</v>
      </c>
      <c r="B1087" s="129" t="s">
        <v>422</v>
      </c>
      <c r="C1087" s="129">
        <v>100</v>
      </c>
      <c r="D1087" s="38" t="s">
        <v>323</v>
      </c>
      <c r="E1087" s="3">
        <v>18.2</v>
      </c>
      <c r="F1087" s="3">
        <f t="shared" si="20"/>
        <v>1820</v>
      </c>
      <c r="G1087" s="139">
        <v>4.28</v>
      </c>
    </row>
    <row r="1088" spans="1:7">
      <c r="A1088" s="130" t="s">
        <v>423</v>
      </c>
      <c r="B1088" s="129"/>
      <c r="C1088" s="129">
        <v>20</v>
      </c>
      <c r="D1088" s="10"/>
      <c r="E1088" s="3">
        <v>18.2</v>
      </c>
      <c r="F1088" s="3">
        <f t="shared" si="20"/>
        <v>364</v>
      </c>
      <c r="G1088" s="139">
        <v>4.28</v>
      </c>
    </row>
    <row r="1089" spans="1:7">
      <c r="A1089" s="130" t="s">
        <v>348</v>
      </c>
      <c r="B1089" s="129"/>
      <c r="C1089" s="129">
        <v>20</v>
      </c>
      <c r="D1089" s="10"/>
      <c r="E1089" s="3">
        <v>18.2</v>
      </c>
      <c r="F1089" s="3">
        <f t="shared" si="20"/>
        <v>364</v>
      </c>
      <c r="G1089" s="139">
        <v>4.28</v>
      </c>
    </row>
    <row r="1090" spans="1:7">
      <c r="A1090" s="130" t="s">
        <v>177</v>
      </c>
      <c r="B1090" s="129"/>
      <c r="C1090" s="129">
        <v>50</v>
      </c>
      <c r="D1090" s="10"/>
      <c r="E1090" s="3">
        <v>18.2</v>
      </c>
      <c r="F1090" s="3">
        <f t="shared" si="20"/>
        <v>910</v>
      </c>
      <c r="G1090" s="139">
        <v>4.28</v>
      </c>
    </row>
    <row r="1091" spans="1:7">
      <c r="A1091" s="130" t="s">
        <v>123</v>
      </c>
      <c r="B1091" s="129"/>
      <c r="C1091" s="129">
        <v>330</v>
      </c>
      <c r="D1091" s="10"/>
      <c r="E1091" s="3">
        <v>18.2</v>
      </c>
      <c r="F1091" s="3">
        <f t="shared" si="20"/>
        <v>6006</v>
      </c>
      <c r="G1091" s="139">
        <v>4.28</v>
      </c>
    </row>
    <row r="1092" spans="1:7">
      <c r="A1092" s="130" t="s">
        <v>177</v>
      </c>
      <c r="B1092" s="129"/>
      <c r="C1092" s="129">
        <v>10</v>
      </c>
      <c r="D1092" s="10"/>
      <c r="E1092" s="3">
        <v>18.2</v>
      </c>
      <c r="F1092" s="3">
        <f t="shared" si="20"/>
        <v>182</v>
      </c>
      <c r="G1092" s="139">
        <v>4.28</v>
      </c>
    </row>
    <row r="1093" spans="1:7">
      <c r="A1093" s="130" t="s">
        <v>424</v>
      </c>
      <c r="B1093" s="129"/>
      <c r="C1093" s="129">
        <v>300</v>
      </c>
      <c r="D1093" s="12"/>
      <c r="E1093" s="3">
        <v>18.2</v>
      </c>
      <c r="F1093" s="3">
        <f t="shared" si="20"/>
        <v>5460</v>
      </c>
      <c r="G1093" s="139">
        <v>4.28</v>
      </c>
    </row>
    <row r="1094" spans="1:7">
      <c r="A1094" s="130" t="s">
        <v>348</v>
      </c>
      <c r="B1094" s="3" t="s">
        <v>425</v>
      </c>
      <c r="C1094" s="5">
        <v>1</v>
      </c>
      <c r="D1094" s="5"/>
      <c r="E1094" s="3">
        <v>60000</v>
      </c>
      <c r="F1094" s="3">
        <f t="shared" si="20"/>
        <v>60000</v>
      </c>
      <c r="G1094" s="139">
        <v>4.28</v>
      </c>
    </row>
    <row r="1095" spans="1:7">
      <c r="A1095" s="16" t="s">
        <v>68</v>
      </c>
      <c r="B1095" s="3"/>
      <c r="C1095" s="5"/>
      <c r="D1095" s="5"/>
      <c r="E1095" s="3"/>
      <c r="F1095" s="3">
        <f>SUM(F71:F1094)</f>
        <v>3965167.19554</v>
      </c>
      <c r="G1095" s="139"/>
    </row>
  </sheetData>
  <mergeCells count="277">
    <mergeCell ref="A1:G1"/>
    <mergeCell ref="A2:G2"/>
    <mergeCell ref="A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F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A69:G69"/>
    <mergeCell ref="A71:A72"/>
    <mergeCell ref="B75:B83"/>
    <mergeCell ref="B84:B87"/>
    <mergeCell ref="B88:B91"/>
    <mergeCell ref="B93:B94"/>
    <mergeCell ref="B96:B102"/>
    <mergeCell ref="B103:B112"/>
    <mergeCell ref="B113:B115"/>
    <mergeCell ref="B116:B118"/>
    <mergeCell ref="B119:B122"/>
    <mergeCell ref="B126:B135"/>
    <mergeCell ref="B136:B144"/>
    <mergeCell ref="B146:B147"/>
    <mergeCell ref="B150:B154"/>
    <mergeCell ref="B155:B158"/>
    <mergeCell ref="B161:B169"/>
    <mergeCell ref="B171:B179"/>
    <mergeCell ref="B181:B184"/>
    <mergeCell ref="B185:B193"/>
    <mergeCell ref="B194:B199"/>
    <mergeCell ref="B201:B207"/>
    <mergeCell ref="B208:B216"/>
    <mergeCell ref="B220:B221"/>
    <mergeCell ref="B222:B224"/>
    <mergeCell ref="B228:B229"/>
    <mergeCell ref="B230:B235"/>
    <mergeCell ref="B236:B238"/>
    <mergeCell ref="B242:B249"/>
    <mergeCell ref="B250:B252"/>
    <mergeCell ref="B255:B256"/>
    <mergeCell ref="B258:B260"/>
    <mergeCell ref="B261:B263"/>
    <mergeCell ref="B264:B275"/>
    <mergeCell ref="B277:B289"/>
    <mergeCell ref="B290:B291"/>
    <mergeCell ref="B293:B330"/>
    <mergeCell ref="B331:B334"/>
    <mergeCell ref="B336:B353"/>
    <mergeCell ref="B355:B380"/>
    <mergeCell ref="B381:B387"/>
    <mergeCell ref="B388:B419"/>
    <mergeCell ref="B420:B486"/>
    <mergeCell ref="B488:B494"/>
    <mergeCell ref="B495:B496"/>
    <mergeCell ref="B498:B499"/>
    <mergeCell ref="B500:B526"/>
    <mergeCell ref="B527:B530"/>
    <mergeCell ref="B533:B535"/>
    <mergeCell ref="B536:B549"/>
    <mergeCell ref="B571:B574"/>
    <mergeCell ref="B576:B577"/>
    <mergeCell ref="B578:B583"/>
    <mergeCell ref="B587:B591"/>
    <mergeCell ref="B592:B607"/>
    <mergeCell ref="B609:B610"/>
    <mergeCell ref="B613:B615"/>
    <mergeCell ref="B617:B618"/>
    <mergeCell ref="B622:B623"/>
    <mergeCell ref="B624:B626"/>
    <mergeCell ref="B628:B631"/>
    <mergeCell ref="B632:B633"/>
    <mergeCell ref="B635:B640"/>
    <mergeCell ref="B643:B644"/>
    <mergeCell ref="B646:B649"/>
    <mergeCell ref="B650:B654"/>
    <mergeCell ref="B655:B661"/>
    <mergeCell ref="B662:B665"/>
    <mergeCell ref="B666:B668"/>
    <mergeCell ref="B670:B674"/>
    <mergeCell ref="B675:B686"/>
    <mergeCell ref="B687:B689"/>
    <mergeCell ref="B690:B692"/>
    <mergeCell ref="B693:B699"/>
    <mergeCell ref="B701:B703"/>
    <mergeCell ref="B704:B717"/>
    <mergeCell ref="B719:B721"/>
    <mergeCell ref="B722:B723"/>
    <mergeCell ref="B726:B730"/>
    <mergeCell ref="B734:B735"/>
    <mergeCell ref="B740:B743"/>
    <mergeCell ref="B745:B752"/>
    <mergeCell ref="B753:B754"/>
    <mergeCell ref="B756:B767"/>
    <mergeCell ref="B768:B771"/>
    <mergeCell ref="B772:B783"/>
    <mergeCell ref="B785:B835"/>
    <mergeCell ref="B839:B841"/>
    <mergeCell ref="B844:B887"/>
    <mergeCell ref="B888:B897"/>
    <mergeCell ref="B898:B907"/>
    <mergeCell ref="B908:B916"/>
    <mergeCell ref="B917:B919"/>
    <mergeCell ref="B920:B921"/>
    <mergeCell ref="B926:B928"/>
    <mergeCell ref="B931:B936"/>
    <mergeCell ref="B938:B945"/>
    <mergeCell ref="B946:B948"/>
    <mergeCell ref="B949:B958"/>
    <mergeCell ref="B960:B990"/>
    <mergeCell ref="B992:B1001"/>
    <mergeCell ref="B1002:B1007"/>
    <mergeCell ref="B1008:B1013"/>
    <mergeCell ref="B1014:B1025"/>
    <mergeCell ref="B1026:B1086"/>
    <mergeCell ref="B1087:B1093"/>
    <mergeCell ref="D75:D83"/>
    <mergeCell ref="D84:D87"/>
    <mergeCell ref="D88:D91"/>
    <mergeCell ref="D93:D94"/>
    <mergeCell ref="D96:D102"/>
    <mergeCell ref="D103:D112"/>
    <mergeCell ref="D113:D115"/>
    <mergeCell ref="D116:D118"/>
    <mergeCell ref="D119:D122"/>
    <mergeCell ref="D126:D135"/>
    <mergeCell ref="D150:D154"/>
    <mergeCell ref="D155:D158"/>
    <mergeCell ref="D161:D169"/>
    <mergeCell ref="D171:D179"/>
    <mergeCell ref="D181:D184"/>
    <mergeCell ref="D185:D193"/>
    <mergeCell ref="D194:D199"/>
    <mergeCell ref="D201:D207"/>
    <mergeCell ref="D208:D216"/>
    <mergeCell ref="D220:D221"/>
    <mergeCell ref="D222:D224"/>
    <mergeCell ref="D228:D229"/>
    <mergeCell ref="D230:D235"/>
    <mergeCell ref="D236:D238"/>
    <mergeCell ref="D242:D249"/>
    <mergeCell ref="D250:D252"/>
    <mergeCell ref="D255:D256"/>
    <mergeCell ref="D258:D260"/>
    <mergeCell ref="D261:D263"/>
    <mergeCell ref="D264:D275"/>
    <mergeCell ref="D276:D291"/>
    <mergeCell ref="D293:D330"/>
    <mergeCell ref="D331:D334"/>
    <mergeCell ref="D336:D353"/>
    <mergeCell ref="D355:D380"/>
    <mergeCell ref="D381:D387"/>
    <mergeCell ref="D388:D419"/>
    <mergeCell ref="D420:D486"/>
    <mergeCell ref="D488:D494"/>
    <mergeCell ref="D495:D496"/>
    <mergeCell ref="D498:D499"/>
    <mergeCell ref="D500:D526"/>
    <mergeCell ref="D527:D530"/>
    <mergeCell ref="D533:D535"/>
    <mergeCell ref="D536:D549"/>
    <mergeCell ref="D550:D570"/>
    <mergeCell ref="D571:D574"/>
    <mergeCell ref="D576:D577"/>
    <mergeCell ref="D578:D583"/>
    <mergeCell ref="D584:D585"/>
    <mergeCell ref="D587:D591"/>
    <mergeCell ref="D592:D607"/>
    <mergeCell ref="D609:D610"/>
    <mergeCell ref="D613:D615"/>
    <mergeCell ref="D617:D618"/>
    <mergeCell ref="D622:D623"/>
    <mergeCell ref="D624:D626"/>
    <mergeCell ref="D628:D631"/>
    <mergeCell ref="D632:D633"/>
    <mergeCell ref="D635:D640"/>
    <mergeCell ref="D643:D644"/>
    <mergeCell ref="D646:D649"/>
    <mergeCell ref="D650:D654"/>
    <mergeCell ref="D655:D661"/>
    <mergeCell ref="D662:D665"/>
    <mergeCell ref="D666:D668"/>
    <mergeCell ref="D670:D671"/>
    <mergeCell ref="D672:D673"/>
    <mergeCell ref="D675:D686"/>
    <mergeCell ref="D690:D692"/>
    <mergeCell ref="D693:D699"/>
    <mergeCell ref="D701:D703"/>
    <mergeCell ref="D704:D717"/>
    <mergeCell ref="D719:D721"/>
    <mergeCell ref="D722:D723"/>
    <mergeCell ref="D726:D730"/>
    <mergeCell ref="D734:D735"/>
    <mergeCell ref="D740:D743"/>
    <mergeCell ref="D745:D752"/>
    <mergeCell ref="D753:D754"/>
    <mergeCell ref="D756:D767"/>
    <mergeCell ref="D768:D771"/>
    <mergeCell ref="D772:D782"/>
    <mergeCell ref="D785:D835"/>
    <mergeCell ref="D839:D841"/>
    <mergeCell ref="D844:D887"/>
    <mergeCell ref="D888:D897"/>
    <mergeCell ref="D898:D907"/>
    <mergeCell ref="D908:D916"/>
    <mergeCell ref="D917:D919"/>
    <mergeCell ref="D920:D921"/>
    <mergeCell ref="D926:D928"/>
    <mergeCell ref="D931:D936"/>
    <mergeCell ref="D938:D945"/>
    <mergeCell ref="D946:D948"/>
    <mergeCell ref="D949:D958"/>
    <mergeCell ref="D960:D990"/>
    <mergeCell ref="D992:D1001"/>
    <mergeCell ref="D1002:D1007"/>
    <mergeCell ref="D1008:D1013"/>
    <mergeCell ref="D1014:D1025"/>
    <mergeCell ref="D1026:D1086"/>
    <mergeCell ref="D1087:D109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F1" sqref="F1"/>
    </sheetView>
  </sheetViews>
  <sheetFormatPr defaultColWidth="9" defaultRowHeight="13.5" outlineLevelCol="6"/>
  <cols>
    <col min="6" max="6" width="16.125" customWidth="1"/>
  </cols>
  <sheetData>
    <row r="1" s="1" customFormat="1" spans="1:7">
      <c r="A1" s="16" t="s">
        <v>68</v>
      </c>
      <c r="B1" s="17"/>
      <c r="C1" s="17"/>
      <c r="D1" s="17"/>
      <c r="E1" s="3"/>
      <c r="F1" s="18">
        <v>3267089.61</v>
      </c>
      <c r="G1" s="19">
        <v>3.31</v>
      </c>
    </row>
    <row r="16" s="15" customFormat="1" ht="15.75" customHeight="1" spans="1:7">
      <c r="A16" s="16" t="s">
        <v>68</v>
      </c>
      <c r="B16" s="17"/>
      <c r="C16" s="17"/>
      <c r="D16" s="17"/>
      <c r="E16" s="3"/>
      <c r="F16" s="18">
        <f>SUM(Sheet1!F71:F843)</f>
        <v>2766471.29054</v>
      </c>
      <c r="G16" s="19">
        <v>43900</v>
      </c>
    </row>
  </sheetData>
  <mergeCells count="2">
    <mergeCell ref="A1:E1"/>
    <mergeCell ref="A16:E1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0" sqref="I20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B25" sqref="B25"/>
    </sheetView>
  </sheetViews>
  <sheetFormatPr defaultColWidth="9" defaultRowHeight="13.5" outlineLevelCol="7"/>
  <cols>
    <col min="1" max="1" width="17" customWidth="1"/>
    <col min="2" max="2" width="16.125" customWidth="1"/>
  </cols>
  <sheetData>
    <row r="1" ht="43" customHeight="1" spans="1:1">
      <c r="A1" t="s">
        <v>426</v>
      </c>
    </row>
    <row r="2" ht="28" customHeight="1" spans="1:7">
      <c r="A2" s="2" t="s">
        <v>33</v>
      </c>
      <c r="B2" s="3" t="s">
        <v>404</v>
      </c>
      <c r="C2" s="4">
        <v>11</v>
      </c>
      <c r="D2" s="5"/>
      <c r="E2" s="3"/>
      <c r="F2" s="3"/>
      <c r="G2" s="6"/>
    </row>
    <row r="3" ht="28" customHeight="1" spans="1:7">
      <c r="A3" s="2" t="s">
        <v>383</v>
      </c>
      <c r="B3" s="3"/>
      <c r="C3" s="4">
        <v>30</v>
      </c>
      <c r="D3" s="5"/>
      <c r="E3" s="3"/>
      <c r="F3" s="3"/>
      <c r="G3" s="6"/>
    </row>
    <row r="4" ht="28" customHeight="1" spans="1:7">
      <c r="A4" s="2" t="s">
        <v>18</v>
      </c>
      <c r="B4" s="3"/>
      <c r="C4" s="4">
        <v>6</v>
      </c>
      <c r="D4" s="5"/>
      <c r="E4" s="3"/>
      <c r="F4" s="3"/>
      <c r="G4" s="6"/>
    </row>
    <row r="5" ht="28" customHeight="1" spans="1:7">
      <c r="A5" s="2" t="s">
        <v>398</v>
      </c>
      <c r="B5" s="3"/>
      <c r="C5" s="4">
        <v>12</v>
      </c>
      <c r="D5" s="5"/>
      <c r="E5" s="3"/>
      <c r="F5" s="3"/>
      <c r="G5" s="6"/>
    </row>
    <row r="6" ht="28" customHeight="1" spans="1:7">
      <c r="A6" s="2" t="s">
        <v>33</v>
      </c>
      <c r="B6" s="3"/>
      <c r="C6" s="4">
        <v>12</v>
      </c>
      <c r="D6" s="5"/>
      <c r="E6" s="3"/>
      <c r="F6" s="3"/>
      <c r="G6" s="6"/>
    </row>
    <row r="7" ht="28" customHeight="1" spans="1:7">
      <c r="A7" s="2" t="s">
        <v>383</v>
      </c>
      <c r="B7" s="3"/>
      <c r="C7" s="4">
        <v>12</v>
      </c>
      <c r="D7" s="5"/>
      <c r="E7" s="3"/>
      <c r="F7" s="3"/>
      <c r="G7" s="6"/>
    </row>
    <row r="8" ht="28" customHeight="1" spans="1:7">
      <c r="A8" s="2" t="s">
        <v>207</v>
      </c>
      <c r="B8" s="3"/>
      <c r="C8" s="4">
        <v>25</v>
      </c>
      <c r="D8" s="5"/>
      <c r="E8" s="3"/>
      <c r="F8" s="3"/>
      <c r="G8" s="6"/>
    </row>
    <row r="9" ht="28" customHeight="1" spans="1:8">
      <c r="A9" s="2" t="s">
        <v>424</v>
      </c>
      <c r="B9" s="3"/>
      <c r="C9" s="4">
        <v>2</v>
      </c>
      <c r="D9" s="5"/>
      <c r="E9" s="3"/>
      <c r="F9" s="3"/>
      <c r="G9" s="6"/>
      <c r="H9" s="7">
        <v>110</v>
      </c>
    </row>
    <row r="10" spans="1:7">
      <c r="A10" s="8" t="s">
        <v>89</v>
      </c>
      <c r="B10" s="3" t="s">
        <v>427</v>
      </c>
      <c r="C10" s="5">
        <v>20</v>
      </c>
      <c r="D10" s="5" t="s">
        <v>148</v>
      </c>
      <c r="E10" s="3"/>
      <c r="F10" s="3"/>
      <c r="G10" s="6"/>
    </row>
    <row r="11" spans="1:7">
      <c r="A11" s="8" t="s">
        <v>383</v>
      </c>
      <c r="B11" s="3" t="s">
        <v>428</v>
      </c>
      <c r="C11" s="5">
        <v>10</v>
      </c>
      <c r="D11" s="5" t="s">
        <v>148</v>
      </c>
      <c r="E11" s="3"/>
      <c r="F11" s="3"/>
      <c r="G11" s="6"/>
    </row>
    <row r="12" s="1" customFormat="1" spans="1:8">
      <c r="A12" s="8" t="s">
        <v>424</v>
      </c>
      <c r="B12" s="9" t="s">
        <v>407</v>
      </c>
      <c r="C12" s="5">
        <v>1</v>
      </c>
      <c r="D12" s="10"/>
      <c r="E12" s="3"/>
      <c r="F12" s="3"/>
      <c r="G12" s="6"/>
      <c r="H12" s="7"/>
    </row>
    <row r="13" s="1" customFormat="1" spans="1:8">
      <c r="A13" s="8" t="s">
        <v>383</v>
      </c>
      <c r="B13" s="11"/>
      <c r="C13" s="5">
        <v>9</v>
      </c>
      <c r="D13" s="12"/>
      <c r="E13" s="3"/>
      <c r="F13" s="3"/>
      <c r="G13" s="6"/>
      <c r="H13" s="7"/>
    </row>
    <row r="15" spans="1:1">
      <c r="A15" t="s">
        <v>429</v>
      </c>
    </row>
    <row r="16" ht="14.25" spans="1:3">
      <c r="A16" s="13" t="s">
        <v>430</v>
      </c>
      <c r="B16" s="3" t="s">
        <v>370</v>
      </c>
      <c r="C16" s="14">
        <v>400</v>
      </c>
    </row>
  </sheetData>
  <mergeCells count="1">
    <mergeCell ref="B2:B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189804874</cp:lastModifiedBy>
  <dcterms:created xsi:type="dcterms:W3CDTF">2020-02-03T09:05:00Z</dcterms:created>
  <cp:lastPrinted>2020-02-09T10:27:00Z</cp:lastPrinted>
  <dcterms:modified xsi:type="dcterms:W3CDTF">2022-10-05T14:47:32Z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E6899609777343078C2951B654BDDFB8</vt:lpwstr>
  </property>
</Properties>
</file>